
<file path=[Content_Types].xml><?xml version="1.0" encoding="utf-8"?>
<Types xmlns="http://schemas.openxmlformats.org/package/2006/content-types">
  <Override PartName="/xl/embeddings/oleObject8.bin" ContentType="application/vnd.openxmlformats-officedocument.oleObject"/>
  <Override PartName="/xl/embeddings/oleObject14.bin" ContentType="application/vnd.openxmlformats-officedocument.oleObject"/>
  <Override PartName="/xl/embeddings/oleObject43.bin" ContentType="application/vnd.openxmlformats-officedocument.oleObject"/>
  <Override PartName="/xl/embeddings/oleObject61.bin" ContentType="application/vnd.openxmlformats-officedocument.oleObject"/>
  <Override PartName="/xl/embeddings/oleObject90.bin" ContentType="application/vnd.openxmlformats-officedocument.oleObject"/>
  <Override PartName="/xl/styles.xml" ContentType="application/vnd.openxmlformats-officedocument.spreadsheetml.styles+xml"/>
  <Override PartName="/xl/embeddings/oleObject21.bin" ContentType="application/vnd.openxmlformats-officedocument.oleObject"/>
  <Override PartName="/xl/embeddings/oleObject32.bin" ContentType="application/vnd.openxmlformats-officedocument.oleObject"/>
  <Override PartName="/xl/embeddings/oleObject50.bin" ContentType="application/vnd.openxmlformats-officedocument.oleObject"/>
  <Override PartName="/xl/worksheets/sheet7.xml" ContentType="application/vnd.openxmlformats-officedocument.spreadsheetml.worksheet+xml"/>
  <Override PartName="/xl/embeddings/oleObject4.bin" ContentType="application/vnd.openxmlformats-officedocument.oleObject"/>
  <Override PartName="/xl/embeddings/oleObject10.bin" ContentType="application/vnd.openxmlformats-officedocument.oleObject"/>
  <Default Extension="xml" ContentType="application/xml"/>
  <Override PartName="/xl/worksheets/sheet3.xml" ContentType="application/vnd.openxmlformats-officedocument.spreadsheetml.worksheet+xml"/>
  <Override PartName="/xl/embeddings/oleObject88.bin" ContentType="application/vnd.openxmlformats-officedocument.oleObject"/>
  <Override PartName="/xl/embeddings/oleObject99.bin" ContentType="application/vnd.openxmlformats-officedocument.oleObject"/>
  <Override PartName="/xl/worksheets/sheet1.xml" ContentType="application/vnd.openxmlformats-officedocument.spreadsheetml.worksheet+xml"/>
  <Override PartName="/xl/externalLinks/externalLink1.xml" ContentType="application/vnd.openxmlformats-officedocument.spreadsheetml.externalLink+xml"/>
  <Override PartName="/xl/embeddings/oleObject39.bin" ContentType="application/vnd.openxmlformats-officedocument.oleObject"/>
  <Override PartName="/xl/embeddings/oleObject48.bin" ContentType="application/vnd.openxmlformats-officedocument.oleObject"/>
  <Override PartName="/xl/embeddings/oleObject59.bin" ContentType="application/vnd.openxmlformats-officedocument.oleObject"/>
  <Override PartName="/xl/embeddings/oleObject68.bin" ContentType="application/vnd.openxmlformats-officedocument.oleObject"/>
  <Override PartName="/xl/embeddings/oleObject77.bin" ContentType="application/vnd.openxmlformats-officedocument.oleObject"/>
  <Override PartName="/xl/embeddings/oleObject86.bin" ContentType="application/vnd.openxmlformats-officedocument.oleObject"/>
  <Override PartName="/xl/embeddings/oleObject95.bin" ContentType="application/vnd.openxmlformats-officedocument.oleObject"/>
  <Override PartName="/xl/embeddings/oleObject97.bin" ContentType="application/vnd.openxmlformats-officedocument.oleObject"/>
  <Override PartName="/xl/sharedStrings.xml" ContentType="application/vnd.openxmlformats-officedocument.spreadsheetml.sharedStrings+xml"/>
  <Override PartName="/xl/embeddings/oleObject19.bin" ContentType="application/vnd.openxmlformats-officedocument.oleObject"/>
  <Override PartName="/xl/embeddings/oleObject28.bin" ContentType="application/vnd.openxmlformats-officedocument.oleObject"/>
  <Override PartName="/xl/embeddings/oleObject37.bin" ContentType="application/vnd.openxmlformats-officedocument.oleObject"/>
  <Override PartName="/xl/embeddings/oleObject46.bin" ContentType="application/vnd.openxmlformats-officedocument.oleObject"/>
  <Override PartName="/xl/embeddings/oleObject57.bin" ContentType="application/vnd.openxmlformats-officedocument.oleObject"/>
  <Override PartName="/xl/embeddings/oleObject66.bin" ContentType="application/vnd.openxmlformats-officedocument.oleObject"/>
  <Override PartName="/xl/embeddings/oleObject75.bin" ContentType="application/vnd.openxmlformats-officedocument.oleObject"/>
  <Override PartName="/xl/embeddings/oleObject84.bin" ContentType="application/vnd.openxmlformats-officedocument.oleObject"/>
  <Override PartName="/xl/embeddings/oleObject93.bin" ContentType="application/vnd.openxmlformats-officedocument.oleObject"/>
  <Override PartName="/xl/embeddings/oleObject9.bin" ContentType="application/vnd.openxmlformats-officedocument.oleObject"/>
  <Override PartName="/xl/embeddings/oleObject17.bin" ContentType="application/vnd.openxmlformats-officedocument.oleObject"/>
  <Override PartName="/xl/embeddings/oleObject26.bin" ContentType="application/vnd.openxmlformats-officedocument.oleObject"/>
  <Override PartName="/xl/embeddings/oleObject35.bin" ContentType="application/vnd.openxmlformats-officedocument.oleObject"/>
  <Override PartName="/xl/embeddings/oleObject44.bin" ContentType="application/vnd.openxmlformats-officedocument.oleObject"/>
  <Override PartName="/xl/embeddings/oleObject55.bin" ContentType="application/vnd.openxmlformats-officedocument.oleObject"/>
  <Override PartName="/xl/embeddings/oleObject64.bin" ContentType="application/vnd.openxmlformats-officedocument.oleObject"/>
  <Override PartName="/xl/embeddings/oleObject73.bin" ContentType="application/vnd.openxmlformats-officedocument.oleObject"/>
  <Override PartName="/xl/embeddings/oleObject82.bin" ContentType="application/vnd.openxmlformats-officedocument.oleObject"/>
  <Override PartName="/xl/embeddings/oleObject91.bin" ContentType="application/vnd.openxmlformats-officedocument.oleObject"/>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embeddings/oleObject33.bin" ContentType="application/vnd.openxmlformats-officedocument.oleObject"/>
  <Override PartName="/xl/embeddings/oleObject42.bin" ContentType="application/vnd.openxmlformats-officedocument.oleObject"/>
  <Override PartName="/xl/embeddings/oleObject53.bin" ContentType="application/vnd.openxmlformats-officedocument.oleObject"/>
  <Override PartName="/xl/embeddings/oleObject62.bin" ContentType="application/vnd.openxmlformats-officedocument.oleObject"/>
  <Override PartName="/xl/embeddings/oleObject71.bin" ContentType="application/vnd.openxmlformats-officedocument.oleObject"/>
  <Override PartName="/xl/embeddings/oleObject80.bin" ContentType="application/vnd.openxmlformats-officedocument.oleObject"/>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embeddings/oleObject31.bin" ContentType="application/vnd.openxmlformats-officedocument.oleObject"/>
  <Override PartName="/xl/embeddings/oleObject40.bin" ContentType="application/vnd.openxmlformats-officedocument.oleObject"/>
  <Override PartName="/xl/embeddings/oleObject51.bin" ContentType="application/vnd.openxmlformats-officedocument.oleObject"/>
  <Override PartName="/xl/embeddings/oleObject60.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embeddings/oleObject3.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embeddings/oleObject69.bin" ContentType="application/vnd.openxmlformats-officedocument.oleObject"/>
  <Override PartName="/xl/embeddings/oleObject89.bin" ContentType="application/vnd.openxmlformats-officedocument.oleObject"/>
  <Override PartName="/xl/embeddings/oleObject98.bin" ContentType="application/vnd.openxmlformats-officedocument.oleObject"/>
  <Default Extension="vml" ContentType="application/vnd.openxmlformats-officedocument.vmlDrawing"/>
  <Override PartName="/xl/embeddings/oleObject49.bin" ContentType="application/vnd.openxmlformats-officedocument.oleObject"/>
  <Override PartName="/xl/embeddings/oleObject58.bin" ContentType="application/vnd.openxmlformats-officedocument.oleObject"/>
  <Override PartName="/xl/embeddings/oleObject67.bin" ContentType="application/vnd.openxmlformats-officedocument.oleObject"/>
  <Override PartName="/xl/embeddings/oleObject78.bin" ContentType="application/vnd.openxmlformats-officedocument.oleObject"/>
  <Override PartName="/xl/embeddings/oleObject87.bin" ContentType="application/vnd.openxmlformats-officedocument.oleObject"/>
  <Override PartName="/xl/embeddings/oleObject96.bin" ContentType="application/vnd.openxmlformats-officedocument.oleObject"/>
  <Override PartName="/xl/calcChain.xml" ContentType="application/vnd.openxmlformats-officedocument.spreadsheetml.calcChain+xml"/>
  <Override PartName="/xl/embeddings/oleObject18.bin" ContentType="application/vnd.openxmlformats-officedocument.oleObject"/>
  <Override PartName="/xl/embeddings/oleObject29.bin" ContentType="application/vnd.openxmlformats-officedocument.oleObject"/>
  <Override PartName="/xl/embeddings/oleObject38.bin" ContentType="application/vnd.openxmlformats-officedocument.oleObject"/>
  <Override PartName="/xl/embeddings/oleObject47.bin" ContentType="application/vnd.openxmlformats-officedocument.oleObject"/>
  <Override PartName="/xl/embeddings/oleObject56.bin" ContentType="application/vnd.openxmlformats-officedocument.oleObject"/>
  <Override PartName="/xl/embeddings/oleObject65.bin" ContentType="application/vnd.openxmlformats-officedocument.oleObject"/>
  <Override PartName="/xl/embeddings/oleObject76.bin" ContentType="application/vnd.openxmlformats-officedocument.oleObject"/>
  <Override PartName="/xl/embeddings/oleObject85.bin" ContentType="application/vnd.openxmlformats-officedocument.oleObject"/>
  <Override PartName="/xl/embeddings/oleObject94.bin" ContentType="application/vnd.openxmlformats-officedocument.oleObject"/>
  <Override PartName="/xl/embeddings/oleObject16.bin" ContentType="application/vnd.openxmlformats-officedocument.oleObject"/>
  <Override PartName="/xl/embeddings/oleObject25.bin" ContentType="application/vnd.openxmlformats-officedocument.oleObject"/>
  <Override PartName="/xl/embeddings/oleObject27.bin" ContentType="application/vnd.openxmlformats-officedocument.oleObject"/>
  <Override PartName="/xl/embeddings/oleObject36.bin" ContentType="application/vnd.openxmlformats-officedocument.oleObject"/>
  <Override PartName="/xl/embeddings/oleObject45.bin" ContentType="application/vnd.openxmlformats-officedocument.oleObject"/>
  <Override PartName="/xl/embeddings/oleObject54.bin" ContentType="application/vnd.openxmlformats-officedocument.oleObject"/>
  <Override PartName="/xl/embeddings/oleObject63.bin" ContentType="application/vnd.openxmlformats-officedocument.oleObject"/>
  <Override PartName="/xl/embeddings/oleObject72.bin" ContentType="application/vnd.openxmlformats-officedocument.oleObject"/>
  <Override PartName="/xl/embeddings/oleObject74.bin" ContentType="application/vnd.openxmlformats-officedocument.oleObject"/>
  <Override PartName="/xl/embeddings/oleObject83.bin" ContentType="application/vnd.openxmlformats-officedocument.oleObject"/>
  <Override PartName="/xl/embeddings/oleObject92.bin" ContentType="application/vnd.openxmlformats-officedocument.oleObject"/>
  <Override PartName="/docProps/core.xml" ContentType="application/vnd.openxmlformats-package.core-properties+xml"/>
  <Override PartName="/xl/embeddings/oleObject23.bin" ContentType="application/vnd.openxmlformats-officedocument.oleObject"/>
  <Override PartName="/xl/embeddings/oleObject34.bin" ContentType="application/vnd.openxmlformats-officedocument.oleObject"/>
  <Override PartName="/xl/embeddings/oleObject52.bin" ContentType="application/vnd.openxmlformats-officedocument.oleObject"/>
  <Override PartName="/xl/embeddings/oleObject70.bin" ContentType="application/vnd.openxmlformats-officedocument.oleObject"/>
  <Override PartName="/xl/embeddings/oleObject81.bin" ContentType="application/vnd.openxmlformats-officedocument.oleObject"/>
  <Override PartName="/xl/theme/theme1.xml" ContentType="application/vnd.openxmlformats-officedocument.theme+xml"/>
  <Override PartName="/xl/embeddings/oleObject6.bin" ContentType="application/vnd.openxmlformats-officedocument.oleObject"/>
  <Override PartName="/xl/embeddings/oleObject12.bin" ContentType="application/vnd.openxmlformats-officedocument.oleObject"/>
  <Override PartName="/xl/embeddings/oleObject41.bin" ContentType="application/vnd.openxmlformats-officedocument.oleObject"/>
  <Default Extension="wmf" ContentType="image/x-wmf"/>
  <Override PartName="/xl/embeddings/oleObject30.bin" ContentType="application/vnd.openxmlformats-officedocument.oleObject"/>
  <Override PartName="/xl/embeddings/oleObject100.bin" ContentType="application/vnd.openxmlformats-officedocument.oleObject"/>
  <Default Extension="rels" ContentType="application/vnd.openxmlformats-package.relationships+xml"/>
  <Override PartName="/xl/worksheets/sheet5.xml" ContentType="application/vnd.openxmlformats-officedocument.spreadsheetml.worksheet+xml"/>
  <Override PartName="/xl/embeddings/oleObject2.bin" ContentType="application/vnd.openxmlformats-officedocument.oleObject"/>
  <Override PartName="/xl/embeddings/oleObject79.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9995" windowHeight="8190"/>
  </bookViews>
  <sheets>
    <sheet name="Fonctions" sheetId="1" r:id="rId1"/>
    <sheet name="Devoir 3" sheetId="11" r:id="rId2"/>
    <sheet name="Devoir 4" sheetId="12" r:id="rId3"/>
    <sheet name="Devoir 5" sheetId="13" r:id="rId4"/>
    <sheet name="Bilan compétence" sheetId="7" r:id="rId5"/>
    <sheet name="Bilan Notes" sheetId="8" r:id="rId6"/>
    <sheet name="item compétence" sheetId="2" r:id="rId7"/>
    <sheet name="Programme BAC Maths" sheetId="9" r:id="rId8"/>
  </sheets>
  <externalReferences>
    <externalReference r:id="rId9"/>
  </externalReferences>
  <definedNames>
    <definedName name="_xlnm._FilterDatabase" localSheetId="7" hidden="1">'Programme BAC Maths'!$A$1:$C$187</definedName>
    <definedName name="allitems">'item compétence'!$B$12:$B$30</definedName>
    <definedName name="analyser" comment="compétence 2">'item compétence'!$B$3:$B$6</definedName>
    <definedName name="approprier" comment="Compétence 1">'item compétence'!$A$3:$A$5</definedName>
    <definedName name="coméptence">'item compétence'!$A$13:$A$17</definedName>
    <definedName name="communiquer" comment="compétence 5">'item compétence'!$E$3:$E$4</definedName>
    <definedName name="competence">'item compétence'!$A$12:$A$17</definedName>
    <definedName name="compétence">'item compétence'!$A$13:$A$17</definedName>
    <definedName name="competence1">'item compétence'!$A$2:$A$5</definedName>
    <definedName name="competence2">'item compétence'!$B$2:$B$6</definedName>
    <definedName name="competence3">'item compétence'!$C$2:$C$7</definedName>
    <definedName name="competence4">'item compétence'!$D$2:$D$6</definedName>
    <definedName name="competence5">'item compétence'!$E$2:$E$4</definedName>
    <definedName name="modules" localSheetId="1">#REF!</definedName>
    <definedName name="modules" localSheetId="2">#REF!</definedName>
    <definedName name="modules" localSheetId="3">#REF!</definedName>
    <definedName name="modules">#REF!</definedName>
    <definedName name="réaliser" comment="compétence 3">'item compétence'!$C$3:$C$7</definedName>
    <definedName name="valider" comment="compétence 4">'item compétence'!$D$3:$D$6</definedName>
  </definedNames>
  <calcPr calcId="125725"/>
</workbook>
</file>

<file path=xl/calcChain.xml><?xml version="1.0" encoding="utf-8"?>
<calcChain xmlns="http://schemas.openxmlformats.org/spreadsheetml/2006/main">
  <c r="A11" i="7"/>
  <c r="A10"/>
  <c r="A9"/>
  <c r="A8"/>
  <c r="F12" l="1"/>
  <c r="B12"/>
  <c r="J11" i="13"/>
  <c r="Q11" i="7" s="1"/>
  <c r="I11" i="13"/>
  <c r="J10"/>
  <c r="Q10" i="7" s="1"/>
  <c r="I10" i="13"/>
  <c r="J9"/>
  <c r="M11" i="7" s="1"/>
  <c r="I9" i="13"/>
  <c r="J8"/>
  <c r="M10" i="7" s="1"/>
  <c r="I8" i="13"/>
  <c r="J7"/>
  <c r="I11" i="7" s="1"/>
  <c r="J11" s="1"/>
  <c r="I7" i="13"/>
  <c r="J6"/>
  <c r="I10" i="7" s="1"/>
  <c r="J10" s="1"/>
  <c r="I6" i="13"/>
  <c r="J5"/>
  <c r="E11" i="7" s="1"/>
  <c r="F11" s="1"/>
  <c r="I5" i="13"/>
  <c r="J4"/>
  <c r="E10" i="7" s="1"/>
  <c r="F10" s="1"/>
  <c r="I4" i="13"/>
  <c r="J3"/>
  <c r="B11" i="7" s="1"/>
  <c r="I3" i="13"/>
  <c r="J2"/>
  <c r="B10" i="7" s="1"/>
  <c r="I2" i="13"/>
  <c r="J11" i="12"/>
  <c r="Q9" i="7" s="1"/>
  <c r="I11" i="12"/>
  <c r="J10"/>
  <c r="Q8" i="7" s="1"/>
  <c r="I10" i="12"/>
  <c r="J9"/>
  <c r="M9" i="7" s="1"/>
  <c r="I9" i="12"/>
  <c r="J8"/>
  <c r="M8" i="7" s="1"/>
  <c r="I8" i="12"/>
  <c r="J7"/>
  <c r="I9" i="7" s="1"/>
  <c r="J9" s="1"/>
  <c r="I7" i="12"/>
  <c r="J6"/>
  <c r="I8" i="7" s="1"/>
  <c r="J8" s="1"/>
  <c r="I6" i="12"/>
  <c r="J5"/>
  <c r="E9" i="7" s="1"/>
  <c r="F9" s="1"/>
  <c r="I5" i="12"/>
  <c r="J4"/>
  <c r="E8" i="7" s="1"/>
  <c r="F8" s="1"/>
  <c r="I4" i="12"/>
  <c r="J3"/>
  <c r="B9" i="7" s="1"/>
  <c r="I3" i="12"/>
  <c r="J2"/>
  <c r="B8" i="7" s="1"/>
  <c r="I2" i="12"/>
  <c r="J13" s="1"/>
  <c r="J11" i="11"/>
  <c r="Q7" i="7" s="1"/>
  <c r="I11" i="11"/>
  <c r="J10"/>
  <c r="Q6" i="7" s="1"/>
  <c r="I10" i="11"/>
  <c r="J9"/>
  <c r="M7" i="7" s="1"/>
  <c r="I9" i="11"/>
  <c r="J8"/>
  <c r="M6" i="7" s="1"/>
  <c r="I8" i="11"/>
  <c r="J7"/>
  <c r="I7" i="7" s="1"/>
  <c r="J7" s="1"/>
  <c r="I7" i="11"/>
  <c r="J6"/>
  <c r="I6" i="7" s="1"/>
  <c r="J6" s="1"/>
  <c r="I6" i="11"/>
  <c r="J5"/>
  <c r="E7" i="7" s="1"/>
  <c r="F7" s="1"/>
  <c r="I5" i="11"/>
  <c r="J4"/>
  <c r="E6" i="7" s="1"/>
  <c r="F6" s="1"/>
  <c r="I4" i="11"/>
  <c r="J3"/>
  <c r="A7" i="7" s="1"/>
  <c r="B7" s="1"/>
  <c r="I3" i="11"/>
  <c r="J2"/>
  <c r="A6" i="7" s="1"/>
  <c r="B6" s="1"/>
  <c r="I2" i="11"/>
  <c r="J13" s="1"/>
  <c r="Q3" i="7"/>
  <c r="Q2"/>
  <c r="M3"/>
  <c r="M2"/>
  <c r="I3"/>
  <c r="J3" s="1"/>
  <c r="I2"/>
  <c r="J2" s="1"/>
  <c r="E3"/>
  <c r="F3" s="1"/>
  <c r="E2"/>
  <c r="F2" s="1"/>
  <c r="A3"/>
  <c r="B3" s="1"/>
  <c r="A2"/>
  <c r="B2" s="1"/>
  <c r="J12"/>
  <c r="J2" i="1"/>
  <c r="A4" i="7" s="1"/>
  <c r="B4" s="1"/>
  <c r="J4" i="1"/>
  <c r="E4" i="7" s="1"/>
  <c r="F4" s="1"/>
  <c r="J5" i="1"/>
  <c r="E5" i="7" s="1"/>
  <c r="F5" s="1"/>
  <c r="J6" i="1"/>
  <c r="I4" i="7" s="1"/>
  <c r="J4" s="1"/>
  <c r="J7" i="1"/>
  <c r="I5" i="7" s="1"/>
  <c r="J5" s="1"/>
  <c r="J8" i="1"/>
  <c r="M4" i="7" s="1"/>
  <c r="J9" i="1"/>
  <c r="J10"/>
  <c r="J11"/>
  <c r="J3"/>
  <c r="A5" i="7" s="1"/>
  <c r="B5" s="1"/>
  <c r="I3" i="1"/>
  <c r="I4"/>
  <c r="I5"/>
  <c r="I6"/>
  <c r="I7"/>
  <c r="I8"/>
  <c r="I9"/>
  <c r="I10"/>
  <c r="I11"/>
  <c r="I2"/>
  <c r="R3" i="7" l="1"/>
  <c r="K13" i="1"/>
  <c r="A3" i="8" s="1"/>
  <c r="R2" i="7"/>
  <c r="N3"/>
  <c r="M5"/>
  <c r="Q4"/>
  <c r="J13" i="13"/>
  <c r="K13"/>
  <c r="A6" i="8" s="1"/>
  <c r="N2" i="7"/>
  <c r="Q5"/>
  <c r="K13" i="12"/>
  <c r="A5" i="8" s="1"/>
  <c r="K13" i="11"/>
  <c r="A4" i="8" s="1"/>
  <c r="R14" i="7"/>
  <c r="J14"/>
  <c r="A2" i="8"/>
  <c r="B14" i="7"/>
  <c r="F14"/>
  <c r="J13" i="1"/>
  <c r="N14" i="7" l="1"/>
  <c r="B23" i="8"/>
</calcChain>
</file>

<file path=xl/sharedStrings.xml><?xml version="1.0" encoding="utf-8"?>
<sst xmlns="http://schemas.openxmlformats.org/spreadsheetml/2006/main" count="735" uniqueCount="344">
  <si>
    <t>S'approprier</t>
  </si>
  <si>
    <t>Réaliser</t>
  </si>
  <si>
    <t>Valider</t>
  </si>
  <si>
    <t>Communiquer</t>
  </si>
  <si>
    <t>Niveau 1</t>
  </si>
  <si>
    <t>Niveau 2</t>
  </si>
  <si>
    <t>Niveau 3</t>
  </si>
  <si>
    <t>Niveau 4</t>
  </si>
  <si>
    <t>Emettre une hypothèse</t>
  </si>
  <si>
    <t>Rechercher l'information</t>
  </si>
  <si>
    <t>Extraire l'information</t>
  </si>
  <si>
    <t>Oragniser l'information</t>
  </si>
  <si>
    <t>Emettre une conjecture</t>
  </si>
  <si>
    <t>Proposer un protocole expérimental</t>
  </si>
  <si>
    <t>Proposer une méthode de résolution</t>
  </si>
  <si>
    <t>Choisir une méthode de résolution</t>
  </si>
  <si>
    <t>Choisir un protocol expérimental</t>
  </si>
  <si>
    <t>Exécuter une méthode de résolution</t>
  </si>
  <si>
    <t>Expérimenter</t>
  </si>
  <si>
    <t>Simuler</t>
  </si>
  <si>
    <t>Contrôler la vraisemblance d'une conjecture</t>
  </si>
  <si>
    <t>Contrôler la vraissemblance d'une hypothèse</t>
  </si>
  <si>
    <t>Critiquer un résultat</t>
  </si>
  <si>
    <t>Argumenter</t>
  </si>
  <si>
    <t>Rendre compte d'une démarche, d'un résultat à l'écrit</t>
  </si>
  <si>
    <t>Rendre compte d'une démarche, d'un résultat à l'oral</t>
  </si>
  <si>
    <t>Compétence 1 : Approprier</t>
  </si>
  <si>
    <t>Compétence 2 : Analyser Raisonner</t>
  </si>
  <si>
    <t>Compétence 3 : Réaliser</t>
  </si>
  <si>
    <t>Compétence 4 : Valider</t>
  </si>
  <si>
    <t>Compétence 5 : Communiquer</t>
  </si>
  <si>
    <t>Compétence:</t>
  </si>
  <si>
    <t>Analyser/Raisonner</t>
  </si>
  <si>
    <t>Dates</t>
  </si>
  <si>
    <t>Analyser/raisonner</t>
  </si>
  <si>
    <t>Moyenne :</t>
  </si>
  <si>
    <t xml:space="preserve">Moyenne : </t>
  </si>
  <si>
    <t>Notes</t>
  </si>
  <si>
    <t>Modules</t>
  </si>
  <si>
    <t>Capacités</t>
  </si>
  <si>
    <t>Connaissances</t>
  </si>
  <si>
    <t>Statistique à deux variables</t>
  </si>
  <si>
    <t>Représenter à l’aide des TIC un nuage de points.</t>
  </si>
  <si>
    <t>Série statistique quantitative à deux variables : nuage de points, point moyen.</t>
  </si>
  <si>
    <t>Déterminer le point moyen.</t>
  </si>
  <si>
    <t>Ajustement affine.</t>
  </si>
  <si>
    <t>Déterminer, à l’aide des TIC, une équation de droite qui exprime de façon approchée une relation entre les ordonnées et les abscisses des points du nuage.</t>
  </si>
  <si>
    <t>Utiliser cette équation pour interpoler ou extrapoler.</t>
  </si>
  <si>
    <t>Fonction dérivée</t>
  </si>
  <si>
    <t>Utiliser les formules et les règles de dérivation pour déterminer la dérivée d’une fonction.</t>
  </si>
  <si>
    <r>
      <t xml:space="preserve">Fonction dérivée d’une fonction dérivable sur un intervalle </t>
    </r>
    <r>
      <rPr>
        <i/>
        <sz val="10"/>
        <color indexed="8"/>
        <rFont val="Calibri"/>
        <family val="2"/>
      </rPr>
      <t>I</t>
    </r>
    <r>
      <rPr>
        <sz val="10"/>
        <color indexed="8"/>
        <rFont val="Calibri"/>
        <family val="2"/>
      </rPr>
      <t>.</t>
    </r>
  </si>
  <si>
    <t>Étudier, sur un intervalle donné, les variations d’une fonction à partir du calcul et de l’étude du signe de sa dérivée. Dresser son tableau de variation.</t>
  </si>
  <si>
    <t>Fonctions dérivées des fonctions de référence </t>
  </si>
  <si>
    <t>Déterminer un extremum d’une fonction sur un intervalle donné à partir de son sens de variation.</t>
  </si>
  <si>
    <t xml:space="preserve"> (a et b réels), </t>
  </si>
  <si>
    <t xml:space="preserve">, </t>
  </si>
  <si>
    <t>.</t>
  </si>
  <si>
    <r>
      <t xml:space="preserve">Notation </t>
    </r>
    <r>
      <rPr>
        <i/>
        <sz val="10"/>
        <color indexed="8"/>
        <rFont val="Calibri"/>
        <family val="2"/>
      </rPr>
      <t>f</t>
    </r>
    <r>
      <rPr>
        <sz val="10"/>
        <color indexed="8"/>
        <rFont val="Calibri"/>
        <family val="2"/>
      </rPr>
      <t xml:space="preserve"> '(</t>
    </r>
    <r>
      <rPr>
        <i/>
        <sz val="10"/>
        <color indexed="8"/>
        <rFont val="Calibri"/>
        <family val="2"/>
      </rPr>
      <t>x</t>
    </r>
    <r>
      <rPr>
        <sz val="10"/>
        <color indexed="8"/>
        <rFont val="Calibri"/>
        <family val="2"/>
      </rPr>
      <t>).</t>
    </r>
  </si>
  <si>
    <t>Dérivée du produit d’une fonction par une constante, de la somme de deux fonctions.</t>
  </si>
  <si>
    <t>Théorème liant, sur un intervalle, le signe de la dérivée d’une fonction au sens de variation de cette fonction.</t>
  </si>
  <si>
    <r>
      <t xml:space="preserve">Estimer, à l’aide d’un tableur-grapheur ou d’une calculatrice, la (les) solution(s), dans un intervalle donné, de l’équation </t>
    </r>
    <r>
      <rPr>
        <i/>
        <sz val="10"/>
        <color indexed="8"/>
        <rFont val="Calibri"/>
        <family val="2"/>
      </rPr>
      <t>f</t>
    </r>
    <r>
      <rPr>
        <sz val="10"/>
        <color indexed="8"/>
        <rFont val="Calibri"/>
        <family val="2"/>
      </rPr>
      <t> (</t>
    </r>
    <r>
      <rPr>
        <i/>
        <sz val="10"/>
        <color indexed="8"/>
        <rFont val="Calibri"/>
        <family val="2"/>
      </rPr>
      <t>x</t>
    </r>
    <r>
      <rPr>
        <sz val="10"/>
        <color indexed="8"/>
        <rFont val="Calibri"/>
        <family val="2"/>
      </rPr>
      <t xml:space="preserve">) = λ avec λ réel donné et </t>
    </r>
    <r>
      <rPr>
        <i/>
        <sz val="10"/>
        <color indexed="8"/>
        <rFont val="Calibri"/>
        <family val="2"/>
      </rPr>
      <t>f</t>
    </r>
    <r>
      <rPr>
        <sz val="10"/>
        <color indexed="8"/>
        <rFont val="Calibri"/>
        <family val="2"/>
      </rPr>
      <t> (</t>
    </r>
    <r>
      <rPr>
        <i/>
        <sz val="10"/>
        <color indexed="8"/>
        <rFont val="Calibri"/>
        <family val="2"/>
      </rPr>
      <t>x</t>
    </r>
    <r>
      <rPr>
        <sz val="10"/>
        <color indexed="8"/>
        <rFont val="Calibri"/>
        <family val="2"/>
      </rPr>
      <t>) = cos </t>
    </r>
    <r>
      <rPr>
        <i/>
        <sz val="10"/>
        <color indexed="8"/>
        <rFont val="Calibri"/>
        <family val="2"/>
      </rPr>
      <t>x</t>
    </r>
    <r>
      <rPr>
        <sz val="10"/>
        <color indexed="8"/>
        <rFont val="Calibri"/>
        <family val="2"/>
      </rPr>
      <t xml:space="preserve"> ou </t>
    </r>
    <r>
      <rPr>
        <i/>
        <sz val="10"/>
        <color indexed="8"/>
        <rFont val="Calibri"/>
        <family val="2"/>
      </rPr>
      <t>f</t>
    </r>
    <r>
      <rPr>
        <sz val="10"/>
        <color indexed="8"/>
        <rFont val="Calibri"/>
        <family val="2"/>
      </rPr>
      <t> (</t>
    </r>
    <r>
      <rPr>
        <i/>
        <sz val="10"/>
        <color indexed="8"/>
        <rFont val="Calibri"/>
        <family val="2"/>
      </rPr>
      <t>x</t>
    </r>
    <r>
      <rPr>
        <sz val="10"/>
        <color indexed="8"/>
        <rFont val="Calibri"/>
        <family val="2"/>
      </rPr>
      <t>) = sin </t>
    </r>
    <r>
      <rPr>
        <i/>
        <sz val="10"/>
        <color indexed="8"/>
        <rFont val="Calibri"/>
        <family val="2"/>
      </rPr>
      <t>x</t>
    </r>
    <r>
      <rPr>
        <sz val="10"/>
        <color indexed="8"/>
        <rFont val="Calibri"/>
        <family val="2"/>
      </rPr>
      <t xml:space="preserve"> et de l'équation sin(</t>
    </r>
    <r>
      <rPr>
        <i/>
        <sz val="10"/>
        <color indexed="8"/>
        <rFont val="Calibri"/>
        <family val="2"/>
      </rPr>
      <t>ωt</t>
    </r>
    <r>
      <rPr>
        <sz val="10"/>
        <color indexed="8"/>
        <rFont val="Calibri"/>
        <family val="2"/>
      </rPr>
      <t> + </t>
    </r>
    <r>
      <rPr>
        <i/>
        <sz val="10"/>
        <color indexed="8"/>
        <rFont val="Calibri"/>
        <family val="2"/>
      </rPr>
      <t>φ</t>
    </r>
    <r>
      <rPr>
        <sz val="10"/>
        <color indexed="8"/>
        <rFont val="Calibri"/>
        <family val="2"/>
      </rPr>
      <t>) = c.</t>
    </r>
  </si>
  <si>
    <t>Trigonométrie II</t>
  </si>
  <si>
    <r>
      <t>Résoudre les équations de la forme cos </t>
    </r>
    <r>
      <rPr>
        <i/>
        <sz val="10"/>
        <color indexed="8"/>
        <rFont val="Calibri"/>
        <family val="2"/>
      </rPr>
      <t>x</t>
    </r>
    <r>
      <rPr>
        <sz val="10"/>
        <color indexed="8"/>
        <rFont val="Calibri"/>
        <family val="2"/>
      </rPr>
      <t> = a, sin </t>
    </r>
    <r>
      <rPr>
        <i/>
        <sz val="10"/>
        <color indexed="8"/>
        <rFont val="Calibri"/>
        <family val="2"/>
      </rPr>
      <t>x</t>
    </r>
    <r>
      <rPr>
        <sz val="10"/>
        <color indexed="8"/>
        <rFont val="Calibri"/>
        <family val="2"/>
      </rPr>
      <t> = b et sin(</t>
    </r>
    <r>
      <rPr>
        <i/>
        <sz val="10"/>
        <color indexed="8"/>
        <rFont val="Calibri"/>
        <family val="2"/>
      </rPr>
      <t>ωt</t>
    </r>
    <r>
      <rPr>
        <sz val="10"/>
        <color indexed="8"/>
        <rFont val="Calibri"/>
        <family val="2"/>
      </rPr>
      <t> + </t>
    </r>
    <r>
      <rPr>
        <i/>
        <sz val="10"/>
        <color indexed="8"/>
        <rFont val="Calibri"/>
        <family val="2"/>
      </rPr>
      <t>φ</t>
    </r>
    <r>
      <rPr>
        <sz val="10"/>
        <color indexed="8"/>
        <rFont val="Calibri"/>
        <family val="2"/>
      </rPr>
      <t>) = c.</t>
    </r>
  </si>
  <si>
    <t>Mettre en œuvre les formules exprimant cos (a + b) et sin (a + b) en fonction de cos a, cos b, sin a, sin b.</t>
  </si>
  <si>
    <r>
      <t xml:space="preserve">, en fonction des cosinus et sinus du réel </t>
    </r>
    <r>
      <rPr>
        <i/>
        <sz val="10"/>
        <color indexed="8"/>
        <rFont val="Calibri"/>
        <family val="2"/>
      </rPr>
      <t>x</t>
    </r>
    <r>
      <rPr>
        <sz val="10"/>
        <color indexed="8"/>
        <rFont val="Calibri"/>
        <family val="2"/>
      </rPr>
      <t>.</t>
    </r>
  </si>
  <si>
    <t xml:space="preserve">, et </t>
  </si>
  <si>
    <r>
      <t>Équations de la forme cos </t>
    </r>
    <r>
      <rPr>
        <i/>
        <sz val="10"/>
        <color indexed="8"/>
        <rFont val="Calibri"/>
        <family val="2"/>
      </rPr>
      <t>x</t>
    </r>
    <r>
      <rPr>
        <sz val="10"/>
        <color indexed="8"/>
        <rFont val="Calibri"/>
        <family val="2"/>
      </rPr>
      <t> = a, sin </t>
    </r>
    <r>
      <rPr>
        <i/>
        <sz val="10"/>
        <color indexed="8"/>
        <rFont val="Calibri"/>
        <family val="2"/>
      </rPr>
      <t>x</t>
    </r>
    <r>
      <rPr>
        <sz val="10"/>
        <color indexed="8"/>
        <rFont val="Calibri"/>
        <family val="2"/>
      </rPr>
      <t> = b et sin(</t>
    </r>
    <r>
      <rPr>
        <i/>
        <sz val="10"/>
        <color indexed="8"/>
        <rFont val="Calibri"/>
        <family val="2"/>
      </rPr>
      <t>ωt</t>
    </r>
    <r>
      <rPr>
        <sz val="10"/>
        <color indexed="8"/>
        <rFont val="Calibri"/>
        <family val="2"/>
      </rPr>
      <t> + </t>
    </r>
    <r>
      <rPr>
        <i/>
        <sz val="10"/>
        <color indexed="8"/>
        <rFont val="Calibri"/>
        <family val="2"/>
      </rPr>
      <t>φ</t>
    </r>
    <r>
      <rPr>
        <sz val="10"/>
        <color indexed="8"/>
        <rFont val="Calibri"/>
        <family val="2"/>
      </rPr>
      <t>) = c.</t>
    </r>
  </si>
  <si>
    <r>
      <t>Utiliser le cercle trigonométrique pour écrire les cosinus et sinus des réels –</t>
    </r>
    <r>
      <rPr>
        <i/>
        <sz val="10"/>
        <color indexed="8"/>
        <rFont val="Calibri"/>
        <family val="2"/>
      </rPr>
      <t>x</t>
    </r>
    <r>
      <rPr>
        <sz val="10"/>
        <color indexed="8"/>
        <rFont val="Calibri"/>
        <family val="2"/>
      </rPr>
      <t xml:space="preserve">, </t>
    </r>
  </si>
  <si>
    <t>Formules exprimant cos (a + b) et sin (a + b) en fonction de cos a, cos b, sin a, sin b.</t>
  </si>
  <si>
    <r>
      <t xml:space="preserve"> connaissant "l’image" du réel </t>
    </r>
    <r>
      <rPr>
        <i/>
        <sz val="10"/>
        <color indexed="8"/>
        <rFont val="Calibri"/>
        <family val="2"/>
      </rPr>
      <t>x</t>
    </r>
    <r>
      <rPr>
        <sz val="10"/>
        <color indexed="8"/>
        <rFont val="Calibri"/>
        <family val="2"/>
      </rPr>
      <t>.</t>
    </r>
  </si>
  <si>
    <t>Courbe représentative de la fonction cosinus.</t>
  </si>
  <si>
    <t xml:space="preserve"> , et </t>
  </si>
  <si>
    <t xml:space="preserve">Angles associés : supplémentaires, complémentaires, opposés et angles dont les mesures sont différentes de </t>
  </si>
  <si>
    <r>
      <t>Placer sur le cercle trigonométrique les points "images" des réels –</t>
    </r>
    <r>
      <rPr>
        <i/>
        <sz val="10"/>
        <color indexed="8"/>
        <rFont val="Calibri"/>
        <family val="2"/>
      </rPr>
      <t>x</t>
    </r>
    <r>
      <rPr>
        <sz val="10"/>
        <color indexed="8"/>
        <rFont val="Calibri"/>
        <family val="2"/>
      </rPr>
      <t xml:space="preserve">, </t>
    </r>
  </si>
  <si>
    <t>Représentation de Fresnel d’une grandeur sinusoïdale.</t>
  </si>
  <si>
    <r>
      <t xml:space="preserve">Établir des liens entre le vecteur de Fresnel d’une tension ou d’une intensité sinusoïdale de la forme </t>
    </r>
    <r>
      <rPr>
        <i/>
        <sz val="10"/>
        <color indexed="8"/>
        <rFont val="Calibri"/>
        <family val="2"/>
      </rPr>
      <t>a</t>
    </r>
    <r>
      <rPr>
        <sz val="10"/>
        <color indexed="8"/>
        <rFont val="Calibri"/>
        <family val="2"/>
      </rPr>
      <t> sin(</t>
    </r>
    <r>
      <rPr>
        <i/>
        <sz val="10"/>
        <color indexed="8"/>
        <rFont val="Calibri"/>
        <family val="2"/>
      </rPr>
      <t>ωt</t>
    </r>
    <r>
      <rPr>
        <sz val="10"/>
        <color indexed="8"/>
        <rFont val="Calibri"/>
        <family val="2"/>
      </rPr>
      <t> + </t>
    </r>
    <r>
      <rPr>
        <i/>
        <sz val="10"/>
        <color indexed="8"/>
        <rFont val="Calibri"/>
        <family val="2"/>
      </rPr>
      <t>φ</t>
    </r>
    <r>
      <rPr>
        <sz val="10"/>
        <color indexed="8"/>
        <rFont val="Calibri"/>
        <family val="2"/>
      </rPr>
      <t xml:space="preserve">) et la courbe représentative de la fonction qui à </t>
    </r>
    <r>
      <rPr>
        <i/>
        <sz val="10"/>
        <color indexed="8"/>
        <rFont val="Calibri"/>
        <family val="2"/>
      </rPr>
      <t>t</t>
    </r>
    <r>
      <rPr>
        <sz val="10"/>
        <color indexed="8"/>
        <rFont val="Calibri"/>
        <family val="2"/>
      </rPr>
      <t xml:space="preserve"> associe </t>
    </r>
    <r>
      <rPr>
        <i/>
        <sz val="10"/>
        <color indexed="8"/>
        <rFont val="Calibri"/>
        <family val="2"/>
      </rPr>
      <t>a</t>
    </r>
    <r>
      <rPr>
        <sz val="10"/>
        <color indexed="8"/>
        <rFont val="Calibri"/>
        <family val="2"/>
      </rPr>
      <t> sin(</t>
    </r>
    <r>
      <rPr>
        <i/>
        <sz val="10"/>
        <color indexed="8"/>
        <rFont val="Calibri"/>
        <family val="2"/>
      </rPr>
      <t>ωt</t>
    </r>
    <r>
      <rPr>
        <sz val="10"/>
        <color indexed="8"/>
        <rFont val="Calibri"/>
        <family val="2"/>
      </rPr>
      <t> + </t>
    </r>
    <r>
      <rPr>
        <i/>
        <sz val="10"/>
        <color indexed="8"/>
        <rFont val="Calibri"/>
        <family val="2"/>
      </rPr>
      <t>φ</t>
    </r>
    <r>
      <rPr>
        <sz val="10"/>
        <color indexed="8"/>
        <rFont val="Calibri"/>
        <family val="2"/>
      </rPr>
      <t>).</t>
    </r>
  </si>
  <si>
    <t>norme d’un vecteur.</t>
  </si>
  <si>
    <t>Vecteurs II</t>
  </si>
  <si>
    <r>
      <t xml:space="preserve">· </t>
    </r>
    <r>
      <rPr>
        <sz val="10"/>
        <color indexed="8"/>
        <rFont val="Times New Roman"/>
        <family val="1"/>
      </rPr>
      <t>coordonnées d’un vecteur ;</t>
    </r>
  </si>
  <si>
    <r>
      <t xml:space="preserve">· </t>
    </r>
    <r>
      <rPr>
        <sz val="10"/>
        <color indexed="8"/>
        <rFont val="Times New Roman"/>
        <family val="1"/>
      </rPr>
      <t>coordonnées cartésiennes d’un point ;</t>
    </r>
  </si>
  <si>
    <t>Dans l’espace muni d’un repère orthonormal :</t>
  </si>
  <si>
    <t>Calculer la norme d’un vecteur dans un repère orthonormal dans l’espace.</t>
  </si>
  <si>
    <t>Utiliser les définitions, propriétés et théorèmes mis en place dans les classes précédentes pour identifier, représenter et étudier les figures planes et les solides cités dans ce paragraphe.</t>
  </si>
  <si>
    <t>Géométrie II</t>
  </si>
  <si>
    <t>Isoler une figure plane extraite d’un solide à partir d’une  représentation.</t>
  </si>
  <si>
    <t>Lire et interpréter une représentation d’un solide.</t>
  </si>
  <si>
    <t>Identifier un solide usuel dans un objet donné, à partir d’une  représentation géométrique de ce dernier.</t>
  </si>
  <si>
    <t>Solides usuels : cube, parallélépipède rectangle, pyramide, cylindre, cône, sphère.</t>
  </si>
  <si>
    <t>Représenter, avec ou sans TIC, la section d’un solide usuel par un plan.</t>
  </si>
  <si>
    <r>
      <t>Processus de résolution d’équations du type ln (a</t>
    </r>
    <r>
      <rPr>
        <i/>
        <sz val="10"/>
        <color indexed="8"/>
        <rFont val="Calibri"/>
        <family val="2"/>
      </rPr>
      <t>x</t>
    </r>
    <r>
      <rPr>
        <sz val="10"/>
        <color indexed="8"/>
        <rFont val="Calibri"/>
        <family val="2"/>
      </rPr>
      <t>) = b (avec a &gt; 0) et des inéquations du type ln (a</t>
    </r>
    <r>
      <rPr>
        <i/>
        <sz val="10"/>
        <color indexed="8"/>
        <rFont val="Calibri"/>
        <family val="2"/>
      </rPr>
      <t>x</t>
    </r>
    <r>
      <rPr>
        <sz val="10"/>
        <color indexed="8"/>
        <rFont val="Calibri"/>
        <family val="2"/>
      </rPr>
      <t>) </t>
    </r>
    <r>
      <rPr>
        <sz val="10"/>
        <color indexed="8"/>
        <rFont val="Symbol"/>
        <family val="1"/>
        <charset val="2"/>
      </rPr>
      <t>³</t>
    </r>
    <r>
      <rPr>
        <sz val="10"/>
        <color indexed="8"/>
        <rFont val="Calibri"/>
        <family val="2"/>
      </rPr>
      <t> b (ou ln (a</t>
    </r>
    <r>
      <rPr>
        <i/>
        <sz val="10"/>
        <color indexed="8"/>
        <rFont val="Calibri"/>
        <family val="2"/>
      </rPr>
      <t>x</t>
    </r>
    <r>
      <rPr>
        <sz val="10"/>
        <color indexed="8"/>
        <rFont val="Calibri"/>
        <family val="2"/>
      </rPr>
      <t>)  </t>
    </r>
    <r>
      <rPr>
        <sz val="10"/>
        <color indexed="8"/>
        <rFont val="Symbol"/>
        <family val="1"/>
        <charset val="2"/>
      </rPr>
      <t>£</t>
    </r>
    <r>
      <rPr>
        <sz val="10"/>
        <color indexed="8"/>
        <rFont val="Calibri"/>
        <family val="2"/>
      </rPr>
      <t> b) (avec a &gt; 0).</t>
    </r>
  </si>
  <si>
    <t>Fonctions expo et log GRA,B</t>
  </si>
  <si>
    <r>
      <t>Processus de résolution d’équations du type e</t>
    </r>
    <r>
      <rPr>
        <vertAlign val="superscript"/>
        <sz val="10"/>
        <color indexed="8"/>
        <rFont val="Calibri"/>
        <family val="2"/>
      </rPr>
      <t>a</t>
    </r>
    <r>
      <rPr>
        <i/>
        <vertAlign val="superscript"/>
        <sz val="10"/>
        <color indexed="8"/>
        <rFont val="Calibri"/>
        <family val="2"/>
      </rPr>
      <t>x</t>
    </r>
    <r>
      <rPr>
        <sz val="10"/>
        <color indexed="8"/>
        <rFont val="Calibri"/>
        <family val="2"/>
      </rPr>
      <t> = b et d’inéquations du type e</t>
    </r>
    <r>
      <rPr>
        <vertAlign val="superscript"/>
        <sz val="10"/>
        <color indexed="8"/>
        <rFont val="Calibri"/>
        <family val="2"/>
      </rPr>
      <t>a</t>
    </r>
    <r>
      <rPr>
        <i/>
        <vertAlign val="superscript"/>
        <sz val="10"/>
        <color indexed="8"/>
        <rFont val="Calibri"/>
        <family val="2"/>
      </rPr>
      <t>x</t>
    </r>
    <r>
      <rPr>
        <sz val="10"/>
        <color indexed="8"/>
        <rFont val="Calibri"/>
        <family val="2"/>
      </rPr>
      <t> </t>
    </r>
    <r>
      <rPr>
        <sz val="10"/>
        <color indexed="8"/>
        <rFont val="Symbol"/>
        <family val="1"/>
        <charset val="2"/>
      </rPr>
      <t>³</t>
    </r>
    <r>
      <rPr>
        <sz val="10"/>
        <color indexed="8"/>
        <rFont val="Calibri"/>
        <family val="2"/>
      </rPr>
      <t> b (ou e</t>
    </r>
    <r>
      <rPr>
        <vertAlign val="superscript"/>
        <sz val="10"/>
        <color indexed="8"/>
        <rFont val="Calibri"/>
        <family val="2"/>
      </rPr>
      <t>a</t>
    </r>
    <r>
      <rPr>
        <i/>
        <vertAlign val="superscript"/>
        <sz val="10"/>
        <color indexed="8"/>
        <rFont val="Calibri"/>
        <family val="2"/>
      </rPr>
      <t>x</t>
    </r>
    <r>
      <rPr>
        <sz val="10"/>
        <color indexed="8"/>
        <rFont val="Calibri"/>
        <family val="2"/>
      </rPr>
      <t> </t>
    </r>
    <r>
      <rPr>
        <sz val="10"/>
        <color indexed="8"/>
        <rFont val="Symbol"/>
        <family val="1"/>
        <charset val="2"/>
      </rPr>
      <t>£</t>
    </r>
    <r>
      <rPr>
        <sz val="10"/>
        <color indexed="8"/>
        <rFont val="Calibri"/>
        <family val="2"/>
      </rPr>
      <t> b).</t>
    </r>
  </si>
  <si>
    <t xml:space="preserve"> (a réel non nul).</t>
  </si>
  <si>
    <t xml:space="preserve">Dérivée des fonctions </t>
  </si>
  <si>
    <r>
      <t>Résoudre des équations du type ln (a</t>
    </r>
    <r>
      <rPr>
        <i/>
        <sz val="10"/>
        <color indexed="8"/>
        <rFont val="Calibri"/>
        <family val="2"/>
      </rPr>
      <t>x</t>
    </r>
    <r>
      <rPr>
        <sz val="10"/>
        <color indexed="8"/>
        <rFont val="Calibri"/>
        <family val="2"/>
      </rPr>
      <t>) = b (avec a &gt; 0) et des inéquations du type ln (a</t>
    </r>
    <r>
      <rPr>
        <i/>
        <sz val="10"/>
        <color indexed="8"/>
        <rFont val="Calibri"/>
        <family val="2"/>
      </rPr>
      <t>x</t>
    </r>
    <r>
      <rPr>
        <sz val="10"/>
        <color indexed="8"/>
        <rFont val="Calibri"/>
        <family val="2"/>
      </rPr>
      <t>) </t>
    </r>
    <r>
      <rPr>
        <sz val="10"/>
        <color indexed="8"/>
        <rFont val="Symbol"/>
        <family val="1"/>
        <charset val="2"/>
      </rPr>
      <t>³</t>
    </r>
    <r>
      <rPr>
        <sz val="10"/>
        <color indexed="8"/>
        <rFont val="Calibri"/>
        <family val="2"/>
      </rPr>
      <t> b (ou ln (a</t>
    </r>
    <r>
      <rPr>
        <i/>
        <sz val="10"/>
        <color indexed="8"/>
        <rFont val="Calibri"/>
        <family val="2"/>
      </rPr>
      <t>x</t>
    </r>
    <r>
      <rPr>
        <sz val="10"/>
        <color indexed="8"/>
        <rFont val="Calibri"/>
        <family val="2"/>
      </rPr>
      <t>)  </t>
    </r>
    <r>
      <rPr>
        <sz val="10"/>
        <color indexed="8"/>
        <rFont val="Symbol"/>
        <family val="1"/>
        <charset val="2"/>
      </rPr>
      <t>£</t>
    </r>
    <r>
      <rPr>
        <sz val="10"/>
        <color indexed="8"/>
        <rFont val="Calibri"/>
        <family val="2"/>
      </rPr>
      <t> b) (avec a &gt; 0).</t>
    </r>
  </si>
  <si>
    <t>Propriétés opératoires de la fonction exponentielle de base e.</t>
  </si>
  <si>
    <r>
      <t>Résoudre des équations du type e</t>
    </r>
    <r>
      <rPr>
        <vertAlign val="superscript"/>
        <sz val="10"/>
        <color indexed="8"/>
        <rFont val="Calibri"/>
        <family val="2"/>
      </rPr>
      <t>a</t>
    </r>
    <r>
      <rPr>
        <i/>
        <vertAlign val="superscript"/>
        <sz val="10"/>
        <color indexed="8"/>
        <rFont val="Calibri"/>
        <family val="2"/>
      </rPr>
      <t>x</t>
    </r>
    <r>
      <rPr>
        <sz val="10"/>
        <color indexed="8"/>
        <rFont val="Calibri"/>
        <family val="2"/>
      </rPr>
      <t> = b et des inéquations du type e</t>
    </r>
    <r>
      <rPr>
        <vertAlign val="superscript"/>
        <sz val="10"/>
        <color indexed="8"/>
        <rFont val="Calibri"/>
        <family val="2"/>
      </rPr>
      <t>a</t>
    </r>
    <r>
      <rPr>
        <i/>
        <vertAlign val="superscript"/>
        <sz val="10"/>
        <color indexed="8"/>
        <rFont val="Calibri"/>
        <family val="2"/>
      </rPr>
      <t>x</t>
    </r>
    <r>
      <rPr>
        <sz val="10"/>
        <color indexed="8"/>
        <rFont val="Calibri"/>
        <family val="2"/>
      </rPr>
      <t> </t>
    </r>
    <r>
      <rPr>
        <sz val="10"/>
        <color indexed="8"/>
        <rFont val="Symbol"/>
        <family val="1"/>
        <charset val="2"/>
      </rPr>
      <t>³</t>
    </r>
    <r>
      <rPr>
        <sz val="10"/>
        <color indexed="8"/>
        <rFont val="Calibri"/>
        <family val="2"/>
      </rPr>
      <t> b (ou e</t>
    </r>
    <r>
      <rPr>
        <vertAlign val="superscript"/>
        <sz val="10"/>
        <color indexed="8"/>
        <rFont val="Calibri"/>
        <family val="2"/>
      </rPr>
      <t>a</t>
    </r>
    <r>
      <rPr>
        <i/>
        <vertAlign val="superscript"/>
        <sz val="10"/>
        <color indexed="8"/>
        <rFont val="Calibri"/>
        <family val="2"/>
      </rPr>
      <t>x</t>
    </r>
    <r>
      <rPr>
        <sz val="10"/>
        <color indexed="8"/>
        <rFont val="Calibri"/>
        <family val="2"/>
      </rPr>
      <t> </t>
    </r>
    <r>
      <rPr>
        <sz val="10"/>
        <color indexed="8"/>
        <rFont val="Symbol"/>
        <family val="1"/>
        <charset val="2"/>
      </rPr>
      <t>£</t>
    </r>
    <r>
      <rPr>
        <sz val="10"/>
        <color indexed="8"/>
        <rFont val="Calibri"/>
        <family val="2"/>
      </rPr>
      <t> b).</t>
    </r>
  </si>
  <si>
    <t xml:space="preserve">La fonction exponentielle </t>
  </si>
  <si>
    <t xml:space="preserve">Étudier les variations des fonctions </t>
  </si>
  <si>
    <t>Propriétés opératoires de la fonction logarithme décimal.</t>
  </si>
  <si>
    <t xml:space="preserve"> sur un intervalle donné.</t>
  </si>
  <si>
    <t xml:space="preserve">Étudier les variations et représenter graphiquement la fonction </t>
  </si>
  <si>
    <t xml:space="preserve">Fonction logarithme décimal </t>
  </si>
  <si>
    <r>
      <t>Interpréter e</t>
    </r>
    <r>
      <rPr>
        <vertAlign val="superscript"/>
        <sz val="10"/>
        <color indexed="8"/>
        <rFont val="Calibri"/>
        <family val="2"/>
      </rPr>
      <t>b</t>
    </r>
    <r>
      <rPr>
        <sz val="10"/>
        <color indexed="8"/>
        <rFont val="Calibri"/>
        <family val="2"/>
      </rPr>
      <t xml:space="preserve"> comme la solution de l’équation  ln </t>
    </r>
    <r>
      <rPr>
        <i/>
        <sz val="10"/>
        <color indexed="8"/>
        <rFont val="Calibri"/>
        <family val="2"/>
      </rPr>
      <t>x</t>
    </r>
    <r>
      <rPr>
        <sz val="10"/>
        <color indexed="8"/>
        <rFont val="Calibri"/>
        <family val="2"/>
      </rPr>
      <t> = b.</t>
    </r>
  </si>
  <si>
    <t>Propriétés opératoires de la fonction logarithme népérien.</t>
  </si>
  <si>
    <t>Exploiter une droite tracée sur du papier semi-logarithmique.</t>
  </si>
  <si>
    <t>Définition du nombre e.</t>
  </si>
  <si>
    <t>Étudier les variations et représenter graphiquement la fonction logarithme décimal, sur un intervalle donné.</t>
  </si>
  <si>
    <t xml:space="preserve">Fonction logarithme népérien </t>
  </si>
  <si>
    <t>Étudier les variations et représenter graphiquement la fonction logarithme népérien, sur un intervalle donné.</t>
  </si>
  <si>
    <r>
      <t>Processus de résolution d’équations du type q</t>
    </r>
    <r>
      <rPr>
        <i/>
        <vertAlign val="superscript"/>
        <sz val="10"/>
        <color theme="1"/>
        <rFont val="Calibri"/>
        <family val="2"/>
        <scheme val="minor"/>
      </rPr>
      <t>x</t>
    </r>
    <r>
      <rPr>
        <sz val="10"/>
        <color theme="1"/>
        <rFont val="Calibri"/>
        <family val="2"/>
        <scheme val="minor"/>
      </rPr>
      <t> = a et log </t>
    </r>
    <r>
      <rPr>
        <i/>
        <sz val="10"/>
        <color theme="1"/>
        <rFont val="Calibri"/>
        <family val="2"/>
        <scheme val="minor"/>
      </rPr>
      <t>x</t>
    </r>
    <r>
      <rPr>
        <sz val="10"/>
        <color theme="1"/>
        <rFont val="Calibri"/>
        <family val="2"/>
        <scheme val="minor"/>
      </rPr>
      <t> = a et des inéquations du type q</t>
    </r>
    <r>
      <rPr>
        <i/>
        <vertAlign val="superscript"/>
        <sz val="10"/>
        <color theme="1"/>
        <rFont val="Calibri"/>
        <family val="2"/>
        <scheme val="minor"/>
      </rPr>
      <t>x</t>
    </r>
    <r>
      <rPr>
        <sz val="10"/>
        <color theme="1"/>
        <rFont val="Calibri"/>
        <family val="2"/>
        <scheme val="minor"/>
      </rPr>
      <t> </t>
    </r>
    <r>
      <rPr>
        <sz val="10"/>
        <color indexed="8"/>
        <rFont val="Symbol"/>
        <family val="1"/>
        <charset val="2"/>
      </rPr>
      <t>³</t>
    </r>
    <r>
      <rPr>
        <sz val="10"/>
        <color theme="1"/>
        <rFont val="Calibri"/>
        <family val="2"/>
        <scheme val="minor"/>
      </rPr>
      <t> b (ou q</t>
    </r>
    <r>
      <rPr>
        <i/>
        <vertAlign val="superscript"/>
        <sz val="10"/>
        <color theme="1"/>
        <rFont val="Calibri"/>
        <family val="2"/>
        <scheme val="minor"/>
      </rPr>
      <t>x</t>
    </r>
    <r>
      <rPr>
        <sz val="10"/>
        <color theme="1"/>
        <rFont val="Calibri"/>
        <family val="2"/>
        <scheme val="minor"/>
      </rPr>
      <t> </t>
    </r>
    <r>
      <rPr>
        <sz val="10"/>
        <color indexed="8"/>
        <rFont val="Symbol"/>
        <family val="1"/>
        <charset val="2"/>
      </rPr>
      <t>£</t>
    </r>
    <r>
      <rPr>
        <sz val="10"/>
        <color theme="1"/>
        <rFont val="Calibri"/>
        <family val="2"/>
        <scheme val="minor"/>
      </rPr>
      <t> b ) et log </t>
    </r>
    <r>
      <rPr>
        <i/>
        <sz val="10"/>
        <color theme="1"/>
        <rFont val="Calibri"/>
        <family val="2"/>
        <scheme val="minor"/>
      </rPr>
      <t>x</t>
    </r>
    <r>
      <rPr>
        <sz val="10"/>
        <color theme="1"/>
        <rFont val="Calibri"/>
        <family val="2"/>
        <scheme val="minor"/>
      </rPr>
      <t> </t>
    </r>
    <r>
      <rPr>
        <sz val="10"/>
        <color indexed="8"/>
        <rFont val="Symbol"/>
        <family val="1"/>
        <charset val="2"/>
      </rPr>
      <t>³</t>
    </r>
    <r>
      <rPr>
        <sz val="10"/>
        <color theme="1"/>
        <rFont val="Calibri"/>
        <family val="2"/>
        <scheme val="minor"/>
      </rPr>
      <t> b (ou log </t>
    </r>
    <r>
      <rPr>
        <i/>
        <sz val="10"/>
        <color theme="1"/>
        <rFont val="Calibri"/>
        <family val="2"/>
        <scheme val="minor"/>
      </rPr>
      <t>x</t>
    </r>
    <r>
      <rPr>
        <sz val="10"/>
        <color theme="1"/>
        <rFont val="Calibri"/>
        <family val="2"/>
        <scheme val="minor"/>
      </rPr>
      <t> </t>
    </r>
    <r>
      <rPr>
        <sz val="10"/>
        <color indexed="8"/>
        <rFont val="Symbol"/>
        <family val="1"/>
        <charset val="2"/>
      </rPr>
      <t>£</t>
    </r>
    <r>
      <rPr>
        <sz val="10"/>
        <color theme="1"/>
        <rFont val="Calibri"/>
        <family val="2"/>
        <scheme val="minor"/>
      </rPr>
      <t> b).</t>
    </r>
  </si>
  <si>
    <t>Fonctions expo et log GRC</t>
  </si>
  <si>
    <r>
      <t>Résoudre des équations du type q</t>
    </r>
    <r>
      <rPr>
        <i/>
        <vertAlign val="superscript"/>
        <sz val="10"/>
        <color theme="1"/>
        <rFont val="Calibri"/>
        <family val="2"/>
        <scheme val="minor"/>
      </rPr>
      <t>x</t>
    </r>
    <r>
      <rPr>
        <sz val="10"/>
        <color theme="1"/>
        <rFont val="Calibri"/>
        <family val="2"/>
        <scheme val="minor"/>
      </rPr>
      <t> = a et log </t>
    </r>
    <r>
      <rPr>
        <i/>
        <sz val="10"/>
        <color theme="1"/>
        <rFont val="Calibri"/>
        <family val="2"/>
        <scheme val="minor"/>
      </rPr>
      <t>x</t>
    </r>
    <r>
      <rPr>
        <sz val="10"/>
        <color theme="1"/>
        <rFont val="Calibri"/>
        <family val="2"/>
        <scheme val="minor"/>
      </rPr>
      <t> = a ou des inéquations du type q</t>
    </r>
    <r>
      <rPr>
        <i/>
        <vertAlign val="superscript"/>
        <sz val="10"/>
        <color theme="1"/>
        <rFont val="Calibri"/>
        <family val="2"/>
        <scheme val="minor"/>
      </rPr>
      <t>x</t>
    </r>
    <r>
      <rPr>
        <sz val="10"/>
        <color theme="1"/>
        <rFont val="Calibri"/>
        <family val="2"/>
        <scheme val="minor"/>
      </rPr>
      <t> </t>
    </r>
    <r>
      <rPr>
        <sz val="10"/>
        <color indexed="8"/>
        <rFont val="Symbol"/>
        <family val="1"/>
        <charset val="2"/>
      </rPr>
      <t>³</t>
    </r>
    <r>
      <rPr>
        <sz val="10"/>
        <color theme="1"/>
        <rFont val="Calibri"/>
        <family val="2"/>
        <scheme val="minor"/>
      </rPr>
      <t> b (ou q</t>
    </r>
    <r>
      <rPr>
        <i/>
        <vertAlign val="superscript"/>
        <sz val="10"/>
        <color theme="1"/>
        <rFont val="Calibri"/>
        <family val="2"/>
        <scheme val="minor"/>
      </rPr>
      <t>x</t>
    </r>
    <r>
      <rPr>
        <sz val="10"/>
        <color theme="1"/>
        <rFont val="Calibri"/>
        <family val="2"/>
        <scheme val="minor"/>
      </rPr>
      <t> </t>
    </r>
    <r>
      <rPr>
        <sz val="10"/>
        <color indexed="8"/>
        <rFont val="Symbol"/>
        <family val="1"/>
        <charset val="2"/>
      </rPr>
      <t>£</t>
    </r>
    <r>
      <rPr>
        <sz val="10"/>
        <color theme="1"/>
        <rFont val="Calibri"/>
        <family val="2"/>
        <scheme val="minor"/>
      </rPr>
      <t> b ) et log </t>
    </r>
    <r>
      <rPr>
        <i/>
        <sz val="10"/>
        <color theme="1"/>
        <rFont val="Calibri"/>
        <family val="2"/>
        <scheme val="minor"/>
      </rPr>
      <t>x</t>
    </r>
    <r>
      <rPr>
        <sz val="10"/>
        <color theme="1"/>
        <rFont val="Calibri"/>
        <family val="2"/>
        <scheme val="minor"/>
      </rPr>
      <t> </t>
    </r>
    <r>
      <rPr>
        <sz val="10"/>
        <color indexed="8"/>
        <rFont val="Symbol"/>
        <family val="1"/>
        <charset val="2"/>
      </rPr>
      <t>³</t>
    </r>
    <r>
      <rPr>
        <sz val="10"/>
        <color theme="1"/>
        <rFont val="Calibri"/>
        <family val="2"/>
        <scheme val="minor"/>
      </rPr>
      <t> b (ou log </t>
    </r>
    <r>
      <rPr>
        <i/>
        <sz val="10"/>
        <color theme="1"/>
        <rFont val="Calibri"/>
        <family val="2"/>
        <scheme val="minor"/>
      </rPr>
      <t>x</t>
    </r>
    <r>
      <rPr>
        <sz val="10"/>
        <color theme="1"/>
        <rFont val="Calibri"/>
        <family val="2"/>
        <scheme val="minor"/>
      </rPr>
      <t> </t>
    </r>
    <r>
      <rPr>
        <sz val="10"/>
        <color indexed="8"/>
        <rFont val="Symbol"/>
        <family val="1"/>
        <charset val="2"/>
      </rPr>
      <t>£</t>
    </r>
    <r>
      <rPr>
        <sz val="10"/>
        <color theme="1"/>
        <rFont val="Calibri"/>
        <family val="2"/>
        <scheme val="minor"/>
      </rPr>
      <t> b).</t>
    </r>
  </si>
  <si>
    <t>Propriétés opératoires de ces fonctions exponentielles.</t>
  </si>
  <si>
    <t>(avec q strictement positif et différent de 1).</t>
  </si>
  <si>
    <t xml:space="preserve"> (avec q = 10 et q = </t>
  </si>
  <si>
    <t xml:space="preserve">Fonctions exponentielles définies sur un intervalle donné par </t>
  </si>
  <si>
    <t xml:space="preserve">Sur un intervalle donné, étudier les variations et représenter graphiquement les fonctions </t>
  </si>
  <si>
    <r>
      <t xml:space="preserve">Expression du terme de rang </t>
    </r>
    <r>
      <rPr>
        <i/>
        <sz val="10"/>
        <color theme="1"/>
        <rFont val="Calibri"/>
        <family val="2"/>
        <scheme val="minor"/>
      </rPr>
      <t>n</t>
    </r>
    <r>
      <rPr>
        <sz val="10"/>
        <color theme="1"/>
        <rFont val="Calibri"/>
        <family val="2"/>
        <scheme val="minor"/>
      </rPr>
      <t xml:space="preserve"> d’une suite géométrique</t>
    </r>
  </si>
  <si>
    <t>Suites II</t>
  </si>
  <si>
    <r>
      <t xml:space="preserve">Expression du terme de rang </t>
    </r>
    <r>
      <rPr>
        <i/>
        <sz val="10"/>
        <color theme="1"/>
        <rFont val="Calibri"/>
        <family val="2"/>
        <scheme val="minor"/>
      </rPr>
      <t>n</t>
    </r>
    <r>
      <rPr>
        <sz val="10"/>
        <color theme="1"/>
        <rFont val="Calibri"/>
        <family val="2"/>
        <scheme val="minor"/>
      </rPr>
      <t xml:space="preserve"> d’une suite arithmétique.</t>
    </r>
  </si>
  <si>
    <r>
      <t>Appliquer les formules donnant le terme de rang </t>
    </r>
    <r>
      <rPr>
        <i/>
        <sz val="10"/>
        <color theme="1"/>
        <rFont val="Calibri"/>
        <family val="2"/>
        <scheme val="minor"/>
      </rPr>
      <t>n</t>
    </r>
    <r>
      <rPr>
        <sz val="10"/>
        <color theme="1"/>
        <rFont val="Calibri"/>
        <family val="2"/>
        <scheme val="minor"/>
      </rPr>
      <t xml:space="preserve"> en fonction du premier terme et de la raison de la suite.</t>
    </r>
  </si>
  <si>
    <t>Probabilité</t>
  </si>
  <si>
    <t xml:space="preserve"> et de </t>
  </si>
  <si>
    <t xml:space="preserve">Utiliser la formule reliant la probabilité de </t>
  </si>
  <si>
    <t>Événements élémentaires non équiprobables.</t>
  </si>
  <si>
    <t>Calculer la probabilité de la réunion d’événements incompatibles.</t>
  </si>
  <si>
    <t>Événements élémentaires équiprobables.</t>
  </si>
  <si>
    <t>Probabilité d’un événement.</t>
  </si>
  <si>
    <t>Calculer la probabilité d’un événement contraire</t>
  </si>
  <si>
    <t>Événements incompatibles, événements contraires.</t>
  </si>
  <si>
    <t>Reconnaître et réinvestir des situations de probabilités issues d’expériences aléatoires connues : tirages aléatoires avec ou sans remise, urnes.</t>
  </si>
  <si>
    <t>Réunion et intersection d’événements.</t>
  </si>
  <si>
    <t>Calculer la probabilité d’un événement par addition des probabilités d’événements élémentaires.</t>
  </si>
  <si>
    <t>Expérience aléatoire, événement élémentaire, univers, événement.</t>
  </si>
  <si>
    <t>Passer du langage probabiliste au langage courant et réciproquement.</t>
  </si>
  <si>
    <r>
      <t xml:space="preserve">sin </t>
    </r>
    <r>
      <rPr>
        <i/>
        <sz val="10"/>
        <color indexed="8"/>
        <rFont val="Calibri"/>
        <family val="2"/>
      </rPr>
      <t>x</t>
    </r>
    <r>
      <rPr>
        <sz val="10"/>
        <color indexed="8"/>
        <rFont val="Calibri"/>
        <family val="2"/>
      </rPr>
      <t>.</t>
    </r>
  </si>
  <si>
    <t>Trigonométrie</t>
  </si>
  <si>
    <t>Courbe représentative de la fonction </t>
  </si>
  <si>
    <t> radians valent 180 degrés).</t>
  </si>
  <si>
    <t>Les mesures en degré et en radian d’un angle sont proportionnelles (</t>
  </si>
  <si>
    <r>
      <t xml:space="preserve">Construire point par point, à partir de l'enroulement de </t>
    </r>
    <r>
      <rPr>
        <b/>
        <sz val="10"/>
        <color indexed="8"/>
        <rFont val="Calibri"/>
        <family val="2"/>
      </rPr>
      <t>R</t>
    </r>
    <r>
      <rPr>
        <sz val="10"/>
        <color indexed="8"/>
        <rFont val="Calibri"/>
        <family val="2"/>
      </rPr>
      <t xml:space="preserve"> sur le cercle trigonométrique, la représentation graphique de la fonction </t>
    </r>
  </si>
  <si>
    <r>
      <t>sin</t>
    </r>
    <r>
      <rPr>
        <vertAlign val="superscript"/>
        <sz val="10"/>
        <color indexed="8"/>
        <rFont val="Calibri"/>
        <family val="2"/>
      </rPr>
      <t>2</t>
    </r>
    <r>
      <rPr>
        <i/>
        <sz val="10"/>
        <color indexed="8"/>
        <rFont val="Calibri"/>
        <family val="2"/>
      </rPr>
      <t>x</t>
    </r>
    <r>
      <rPr>
        <sz val="10"/>
        <color indexed="8"/>
        <rFont val="Calibri"/>
        <family val="2"/>
      </rPr>
      <t> + cos</t>
    </r>
    <r>
      <rPr>
        <vertAlign val="superscript"/>
        <sz val="10"/>
        <color indexed="8"/>
        <rFont val="Calibri"/>
        <family val="2"/>
      </rPr>
      <t>2</t>
    </r>
    <r>
      <rPr>
        <i/>
        <sz val="10"/>
        <color indexed="8"/>
        <rFont val="Calibri"/>
        <family val="2"/>
      </rPr>
      <t>x</t>
    </r>
    <r>
      <rPr>
        <sz val="10"/>
        <color indexed="8"/>
        <rFont val="Calibri"/>
        <family val="2"/>
      </rPr>
      <t> = 1.</t>
    </r>
  </si>
  <si>
    <t>Passer de la mesure en degré d’un angle géométrique à sa mesure en radian, dans des cas simples, et réciproquement.</t>
  </si>
  <si>
    <r>
      <t>–1 ≤ sin </t>
    </r>
    <r>
      <rPr>
        <i/>
        <sz val="10"/>
        <color indexed="8"/>
        <rFont val="Calibri"/>
        <family val="2"/>
      </rPr>
      <t>x</t>
    </r>
    <r>
      <rPr>
        <sz val="10"/>
        <color indexed="8"/>
        <rFont val="Calibri"/>
        <family val="2"/>
      </rPr>
      <t> ≤ 1</t>
    </r>
  </si>
  <si>
    <r>
      <t>) tel que cos </t>
    </r>
    <r>
      <rPr>
        <i/>
        <sz val="10"/>
        <color indexed="8"/>
        <rFont val="Calibri"/>
        <family val="2"/>
      </rPr>
      <t>x</t>
    </r>
    <r>
      <rPr>
        <sz val="10"/>
        <color indexed="8"/>
        <rFont val="Calibri"/>
        <family val="2"/>
      </rPr>
      <t> = k ou sin </t>
    </r>
    <r>
      <rPr>
        <i/>
        <sz val="10"/>
        <color indexed="8"/>
        <rFont val="Calibri"/>
        <family val="2"/>
      </rPr>
      <t>x</t>
    </r>
    <r>
      <rPr>
        <sz val="10"/>
        <color indexed="8"/>
        <rFont val="Calibri"/>
        <family val="2"/>
      </rPr>
      <t> = k.</t>
    </r>
  </si>
  <si>
    <r>
      <t>–1 ≤ cos </t>
    </r>
    <r>
      <rPr>
        <i/>
        <sz val="10"/>
        <color indexed="8"/>
        <rFont val="Calibri"/>
        <family val="2"/>
      </rPr>
      <t>x</t>
    </r>
    <r>
      <rPr>
        <sz val="10"/>
        <color indexed="8"/>
        <rFont val="Calibri"/>
        <family val="2"/>
      </rPr>
      <t> ≤ 1</t>
    </r>
  </si>
  <si>
    <t xml:space="preserve"> et </t>
  </si>
  <si>
    <r>
      <t>x</t>
    </r>
    <r>
      <rPr>
        <sz val="10"/>
        <color indexed="8"/>
        <rFont val="Calibri"/>
        <family val="2"/>
      </rPr>
      <t xml:space="preserve"> étant un nombre réel,</t>
    </r>
  </si>
  <si>
    <t xml:space="preserve"> (ou compris entre </t>
  </si>
  <si>
    <t>Propriétés :</t>
  </si>
  <si>
    <r>
      <t xml:space="preserve">Réciproquement, déterminer, pour tout nombre réel k compris entre –1 et 1, le nombre réel </t>
    </r>
    <r>
      <rPr>
        <i/>
        <sz val="10"/>
        <color indexed="8"/>
        <rFont val="Calibri"/>
        <family val="2"/>
      </rPr>
      <t>x</t>
    </r>
    <r>
      <rPr>
        <sz val="10"/>
        <color indexed="8"/>
        <rFont val="Calibri"/>
        <family val="2"/>
      </rPr>
      <t xml:space="preserve"> compris entre 0 et </t>
    </r>
  </si>
  <si>
    <t>Cosinus et sinus d’un nombre réel.</t>
  </si>
  <si>
    <t>Utiliser la calculatrice pour déterminer une valeur approchée du cosinus et du sinus d’un nombre réel donné.</t>
  </si>
  <si>
    <r>
      <t xml:space="preserve">Image d’un nombre réel </t>
    </r>
    <r>
      <rPr>
        <i/>
        <sz val="10"/>
        <color indexed="8"/>
        <rFont val="Calibri"/>
        <family val="2"/>
      </rPr>
      <t>x</t>
    </r>
    <r>
      <rPr>
        <sz val="10"/>
        <color indexed="8"/>
        <rFont val="Calibri"/>
        <family val="2"/>
      </rPr>
      <t xml:space="preserve"> donné sur le cercle trigonométrique.</t>
    </r>
  </si>
  <si>
    <t>Déterminer graphiquement, à l’aide du cercle trigonométrique, le cosinus et le sinus d’un nombre réel pris parmi les valeurs particulières.</t>
  </si>
  <si>
    <t>Cercle trigonométrique.</t>
  </si>
  <si>
    <r>
      <t xml:space="preserve">Placer, sur le cercle trigonométrique, le point M image d’un nombre réel </t>
    </r>
    <r>
      <rPr>
        <i/>
        <sz val="10"/>
        <color indexed="8"/>
        <rFont val="Calibri"/>
        <family val="2"/>
      </rPr>
      <t>x</t>
    </r>
    <r>
      <rPr>
        <sz val="10"/>
        <color indexed="8"/>
        <rFont val="Calibri"/>
        <family val="2"/>
      </rPr>
      <t xml:space="preserve"> donné.</t>
    </r>
  </si>
  <si>
    <t>Coordonnées du produit d’un vecteur par un nombre réel.</t>
  </si>
  <si>
    <t>Reconnaître, à l’aide de leurs coordonnées, des vecteurs égaux, des vecteurs colinéaires.</t>
  </si>
  <si>
    <t>Géométrie</t>
  </si>
  <si>
    <t>Vecteurs colinéaires.</t>
  </si>
  <si>
    <t>Construire le produit d’un vecteur par un nombre réel.</t>
  </si>
  <si>
    <t>Produit d’un vecteur par un nombre réel.</t>
  </si>
  <si>
    <t>Calculer la norme d’un vecteur dans le plan rapporté à un repère orthonormal.</t>
  </si>
  <si>
    <t>Norme d’un vecteur dans le plan rapporté à un repère orthonormal.</t>
  </si>
  <si>
    <t>Calculer les coordonnées du milieu d’un segment.</t>
  </si>
  <si>
    <t>Coordonnées du milieu d’un segment.</t>
  </si>
  <si>
    <t>Calculer les coordonnées du vecteur somme de deux vecteurs.</t>
  </si>
  <si>
    <t>Coordonnées du vecteur somme de deux vecteurs donnés.</t>
  </si>
  <si>
    <t>Calculer les coordonnées d’un vecteur connaissant les coordonnées des extrémités de l’un quelconque de ses représentants.</t>
  </si>
  <si>
    <t>Coordonnées d’un vecteur dans le plan muni d’un repère.</t>
  </si>
  <si>
    <t>Représenter, dans le plan rapporté à un repère orthogonal, un vecteur dont les coordonnées sont données.</t>
  </si>
  <si>
    <t>Somme de deux vecteurs.</t>
  </si>
  <si>
    <t>Lire sur un graphique les coordonnées d’un vecteur.</t>
  </si>
  <si>
    <t>Vecteurs égaux, vecteurs opposés, vecteur nul.</t>
  </si>
  <si>
    <t>Construire la somme de deux vecteurs.</t>
  </si>
  <si>
    <t> : direction, sens et norme.</t>
  </si>
  <si>
    <t>Construire un vecteur à partir de ses caractéristiques.</t>
  </si>
  <si>
    <t xml:space="preserve">Éléments caractéristiques d’un vecteur </t>
  </si>
  <si>
    <t>Reconnaître des vecteurs égaux, des vecteurs opposés.</t>
  </si>
  <si>
    <t>Écrire l’équation réduite de cette tangente.</t>
  </si>
  <si>
    <t>Approche d'une courbe</t>
  </si>
  <si>
    <r>
      <t xml:space="preserve">Construire en un point une tangente à la courbe représentative d’une fonction </t>
    </r>
    <r>
      <rPr>
        <i/>
        <sz val="10"/>
        <color indexed="8"/>
        <rFont val="Calibri"/>
        <family val="2"/>
      </rPr>
      <t>f</t>
    </r>
    <r>
      <rPr>
        <sz val="10"/>
        <color indexed="8"/>
        <rFont val="Calibri"/>
        <family val="2"/>
      </rPr>
      <t xml:space="preserve"> connaissant le nombre dérivé en ce point.</t>
    </r>
  </si>
  <si>
    <t>Conjecturer une équation de la tangente à la courbe représentative d’une fonction en ce point.</t>
  </si>
  <si>
    <t>Nombre dérivé et tangente à une courbe en un point.</t>
  </si>
  <si>
    <r>
      <t xml:space="preserve">Déterminer, par une lecture graphique, le nombre dérivé d’une fonction </t>
    </r>
    <r>
      <rPr>
        <i/>
        <sz val="10"/>
        <color indexed="8"/>
        <rFont val="Calibri"/>
        <family val="2"/>
      </rPr>
      <t>f</t>
    </r>
    <r>
      <rPr>
        <sz val="10"/>
        <color indexed="8"/>
        <rFont val="Calibri"/>
        <family val="2"/>
      </rPr>
      <t xml:space="preserve"> en un point.</t>
    </r>
  </si>
  <si>
    <t>La droite représentative de la "meilleure" approximation affine d’une fonction en un point est appelée tangente à la courbe représentative de cette fonction en ce point.</t>
  </si>
  <si>
    <t>Expérimenter à l’aide des TIC, l’approximation affine donnée de la fonction carré, de la fonction racine carrée, de la fonction inverse au voisinage d’un point.</t>
  </si>
  <si>
    <t>Résolution d’une équation du second degré à une inconnue à coefficients numériques fixés.</t>
  </si>
  <si>
    <t xml:space="preserve">Déterminer le signe du polynôme </t>
  </si>
  <si>
    <t>Du premier au seconde degré</t>
  </si>
  <si>
    <r>
      <t>f </t>
    </r>
    <r>
      <rPr>
        <sz val="10"/>
        <color indexed="8"/>
        <rFont val="Calibri"/>
        <family val="2"/>
      </rPr>
      <t xml:space="preserve">: </t>
    </r>
  </si>
  <si>
    <t>Résoudre algébriquement et graphiquement, avec ou sans TIC, une équation du second degré à une inconnue à coefficients numériques fixés.</t>
  </si>
  <si>
    <t>Expression algébrique, nature et allure de la courbe représentative de la fonction</t>
  </si>
  <si>
    <t>Utiliser les TIC pour compléter un tableau de valeurs, représenter graphiquement, estimer le maximum ou le minimum d’une fonction polynôme du second degré et conjecturer son sens de variation sur un intervalle.</t>
  </si>
  <si>
    <r>
      <t xml:space="preserve">Processus de résolution graphique d’inéquations de la forme </t>
    </r>
    <r>
      <rPr>
        <i/>
        <sz val="10"/>
        <color indexed="8"/>
        <rFont val="Calibri"/>
        <family val="2"/>
      </rPr>
      <t>f</t>
    </r>
    <r>
      <rPr>
        <sz val="10"/>
        <color indexed="8"/>
        <rFont val="Calibri"/>
        <family val="2"/>
      </rPr>
      <t> (</t>
    </r>
    <r>
      <rPr>
        <i/>
        <sz val="10"/>
        <color indexed="8"/>
        <rFont val="Calibri"/>
        <family val="2"/>
      </rPr>
      <t>x</t>
    </r>
    <r>
      <rPr>
        <sz val="10"/>
        <color indexed="8"/>
        <rFont val="Calibri"/>
        <family val="2"/>
      </rPr>
      <t xml:space="preserve">) &gt; 0 et </t>
    </r>
    <r>
      <rPr>
        <i/>
        <sz val="10"/>
        <color indexed="8"/>
        <rFont val="Calibri"/>
        <family val="2"/>
      </rPr>
      <t>f</t>
    </r>
    <r>
      <rPr>
        <sz val="10"/>
        <color indexed="8"/>
        <rFont val="Calibri"/>
        <family val="2"/>
      </rPr>
      <t> (</t>
    </r>
    <r>
      <rPr>
        <i/>
        <sz val="10"/>
        <color indexed="8"/>
        <rFont val="Calibri"/>
        <family val="2"/>
      </rPr>
      <t>x</t>
    </r>
    <r>
      <rPr>
        <sz val="10"/>
        <color indexed="8"/>
        <rFont val="Calibri"/>
        <family val="2"/>
      </rPr>
      <t>) ≥ </t>
    </r>
    <r>
      <rPr>
        <i/>
        <sz val="10"/>
        <color indexed="8"/>
        <rFont val="Calibri"/>
        <family val="2"/>
      </rPr>
      <t>g</t>
    </r>
    <r>
      <rPr>
        <sz val="10"/>
        <color indexed="8"/>
        <rFont val="Calibri"/>
        <family val="2"/>
      </rPr>
      <t> (</t>
    </r>
    <r>
      <rPr>
        <i/>
        <sz val="10"/>
        <color indexed="8"/>
        <rFont val="Calibri"/>
        <family val="2"/>
      </rPr>
      <t>x</t>
    </r>
    <r>
      <rPr>
        <sz val="10"/>
        <color indexed="8"/>
        <rFont val="Calibri"/>
        <family val="2"/>
      </rPr>
      <t xml:space="preserve">) où </t>
    </r>
    <r>
      <rPr>
        <i/>
        <sz val="10"/>
        <color indexed="8"/>
        <rFont val="Calibri"/>
        <family val="2"/>
      </rPr>
      <t>f</t>
    </r>
    <r>
      <rPr>
        <sz val="10"/>
        <color indexed="8"/>
        <rFont val="Calibri"/>
        <family val="2"/>
      </rPr>
      <t xml:space="preserve"> et </t>
    </r>
    <r>
      <rPr>
        <i/>
        <sz val="10"/>
        <color indexed="8"/>
        <rFont val="Calibri"/>
        <family val="2"/>
      </rPr>
      <t>g</t>
    </r>
    <r>
      <rPr>
        <sz val="10"/>
        <color indexed="8"/>
        <rFont val="Calibri"/>
        <family val="2"/>
      </rPr>
      <t xml:space="preserve"> sont des fonctions de référence ou des fonctions générées à partir de celles-là.</t>
    </r>
  </si>
  <si>
    <t>Fonction de la forme …</t>
  </si>
  <si>
    <r>
      <t>Variations d’une fonction de la forme k </t>
    </r>
    <r>
      <rPr>
        <i/>
        <sz val="10"/>
        <color indexed="8"/>
        <rFont val="Calibri"/>
        <family val="2"/>
      </rPr>
      <t>f</t>
    </r>
    <r>
      <rPr>
        <sz val="10"/>
        <color indexed="8"/>
        <rFont val="Calibri"/>
        <family val="2"/>
      </rPr>
      <t>, k étant un réel donné.</t>
    </r>
  </si>
  <si>
    <t>Variations d’une somme de deux fonctions ayant même sens de variation.</t>
  </si>
  <si>
    <t>, pour des valeurs réelles a, b, c et d fixées.</t>
  </si>
  <si>
    <t>,</t>
  </si>
  <si>
    <r>
      <t xml:space="preserve">Résoudre graphiquement des inéquations de la forme </t>
    </r>
    <r>
      <rPr>
        <i/>
        <sz val="10"/>
        <color indexed="8"/>
        <rFont val="Calibri"/>
        <family val="2"/>
      </rPr>
      <t>f</t>
    </r>
    <r>
      <rPr>
        <sz val="10"/>
        <color indexed="8"/>
        <rFont val="Calibri"/>
        <family val="2"/>
      </rPr>
      <t> (</t>
    </r>
    <r>
      <rPr>
        <i/>
        <sz val="10"/>
        <color indexed="8"/>
        <rFont val="Calibri"/>
        <family val="2"/>
      </rPr>
      <t>x</t>
    </r>
    <r>
      <rPr>
        <sz val="10"/>
        <color indexed="8"/>
        <rFont val="Calibri"/>
        <family val="2"/>
      </rPr>
      <t xml:space="preserve">) &gt; 0 et </t>
    </r>
    <r>
      <rPr>
        <i/>
        <sz val="10"/>
        <color indexed="8"/>
        <rFont val="Calibri"/>
        <family val="2"/>
      </rPr>
      <t>f</t>
    </r>
    <r>
      <rPr>
        <sz val="10"/>
        <color indexed="8"/>
        <rFont val="Calibri"/>
        <family val="2"/>
      </rPr>
      <t> (</t>
    </r>
    <r>
      <rPr>
        <i/>
        <sz val="10"/>
        <color indexed="8"/>
        <rFont val="Calibri"/>
        <family val="2"/>
      </rPr>
      <t>x</t>
    </r>
    <r>
      <rPr>
        <sz val="10"/>
        <color indexed="8"/>
        <rFont val="Calibri"/>
        <family val="2"/>
      </rPr>
      <t>) ≥ </t>
    </r>
    <r>
      <rPr>
        <i/>
        <sz val="10"/>
        <color indexed="8"/>
        <rFont val="Calibri"/>
        <family val="2"/>
      </rPr>
      <t>g</t>
    </r>
    <r>
      <rPr>
        <sz val="10"/>
        <color indexed="8"/>
        <rFont val="Calibri"/>
        <family val="2"/>
      </rPr>
      <t> (</t>
    </r>
    <r>
      <rPr>
        <i/>
        <sz val="10"/>
        <color indexed="8"/>
        <rFont val="Calibri"/>
        <family val="2"/>
      </rPr>
      <t>x</t>
    </r>
    <r>
      <rPr>
        <sz val="10"/>
        <color indexed="8"/>
        <rFont val="Calibri"/>
        <family val="2"/>
      </rPr>
      <t xml:space="preserve">) où </t>
    </r>
    <r>
      <rPr>
        <i/>
        <sz val="10"/>
        <color indexed="8"/>
        <rFont val="Calibri"/>
        <family val="2"/>
      </rPr>
      <t>f</t>
    </r>
    <r>
      <rPr>
        <sz val="10"/>
        <color indexed="8"/>
        <rFont val="Calibri"/>
        <family val="2"/>
      </rPr>
      <t xml:space="preserve"> et </t>
    </r>
    <r>
      <rPr>
        <i/>
        <sz val="10"/>
        <color indexed="8"/>
        <rFont val="Calibri"/>
        <family val="2"/>
      </rPr>
      <t>g</t>
    </r>
    <r>
      <rPr>
        <sz val="10"/>
        <color indexed="8"/>
        <rFont val="Calibri"/>
        <family val="2"/>
      </rPr>
      <t xml:space="preserve"> sont des fonctions de référence ou des fonctions générées à partir de celles-là.</t>
    </r>
  </si>
  <si>
    <t>En déduire une allure de la représentation graphique de ces fonctions.</t>
  </si>
  <si>
    <t xml:space="preserve">Représentation graphique des fonctions : </t>
  </si>
  <si>
    <r>
      <t xml:space="preserve">Sur un intervalle donné, déterminer les variations de fonctions de la forme </t>
    </r>
    <r>
      <rPr>
        <i/>
        <sz val="10"/>
        <color indexed="8"/>
        <rFont val="Calibri"/>
        <family val="2"/>
      </rPr>
      <t>f</t>
    </r>
    <r>
      <rPr>
        <sz val="10"/>
        <color indexed="8"/>
        <rFont val="Calibri"/>
        <family val="2"/>
      </rPr>
      <t> +</t>
    </r>
    <r>
      <rPr>
        <b/>
        <sz val="10"/>
        <color indexed="8"/>
        <rFont val="Calibri"/>
        <family val="2"/>
      </rPr>
      <t> </t>
    </r>
    <r>
      <rPr>
        <i/>
        <sz val="10"/>
        <color indexed="8"/>
        <rFont val="Calibri"/>
        <family val="2"/>
      </rPr>
      <t>g</t>
    </r>
    <r>
      <rPr>
        <sz val="10"/>
        <color indexed="8"/>
        <rFont val="Calibri"/>
        <family val="2"/>
      </rPr>
      <t xml:space="preserve"> (</t>
    </r>
    <r>
      <rPr>
        <i/>
        <sz val="10"/>
        <color indexed="8"/>
        <rFont val="Calibri"/>
        <family val="2"/>
      </rPr>
      <t>f</t>
    </r>
    <r>
      <rPr>
        <sz val="10"/>
        <color indexed="8"/>
        <rFont val="Calibri"/>
        <family val="2"/>
      </rPr>
      <t xml:space="preserve"> et </t>
    </r>
    <r>
      <rPr>
        <i/>
        <sz val="10"/>
        <color indexed="8"/>
        <rFont val="Calibri"/>
        <family val="2"/>
      </rPr>
      <t>g</t>
    </r>
    <r>
      <rPr>
        <sz val="10"/>
        <color indexed="8"/>
        <rFont val="Calibri"/>
        <family val="2"/>
      </rPr>
      <t xml:space="preserve"> de même sens de variation) et de la forme k </t>
    </r>
    <r>
      <rPr>
        <i/>
        <sz val="10"/>
        <color indexed="8"/>
        <rFont val="Calibri"/>
        <family val="2"/>
      </rPr>
      <t>f</t>
    </r>
    <r>
      <rPr>
        <sz val="10"/>
        <color indexed="8"/>
        <rFont val="Calibri"/>
        <family val="2"/>
      </rPr>
      <t xml:space="preserve">, k étant un réel non nul, où </t>
    </r>
    <r>
      <rPr>
        <i/>
        <sz val="10"/>
        <color indexed="8"/>
        <rFont val="Calibri"/>
        <family val="2"/>
      </rPr>
      <t>f</t>
    </r>
    <r>
      <rPr>
        <sz val="10"/>
        <color indexed="8"/>
        <rFont val="Calibri"/>
        <family val="2"/>
      </rPr>
      <t xml:space="preserve"> et </t>
    </r>
    <r>
      <rPr>
        <i/>
        <sz val="10"/>
        <color indexed="8"/>
        <rFont val="Calibri"/>
        <family val="2"/>
      </rPr>
      <t>g</t>
    </r>
    <r>
      <rPr>
        <sz val="10"/>
        <color indexed="8"/>
        <rFont val="Calibri"/>
        <family val="2"/>
      </rPr>
      <t xml:space="preserve"> sont des fonctions de référence ou des fonctions générées par le produit d'une fonction de référence par un réel.</t>
    </r>
  </si>
  <si>
    <r>
      <t xml:space="preserve">Processus de construction de la représentation graphique des fonctions de la forme </t>
    </r>
    <r>
      <rPr>
        <i/>
        <sz val="10"/>
        <color indexed="8"/>
        <rFont val="Calibri"/>
        <family val="2"/>
      </rPr>
      <t>f</t>
    </r>
    <r>
      <rPr>
        <sz val="10"/>
        <color indexed="8"/>
        <rFont val="Calibri"/>
        <family val="2"/>
      </rPr>
      <t> + g et k </t>
    </r>
    <r>
      <rPr>
        <i/>
        <sz val="10"/>
        <color indexed="8"/>
        <rFont val="Calibri"/>
        <family val="2"/>
      </rPr>
      <t>f</t>
    </r>
    <r>
      <rPr>
        <sz val="10"/>
        <color indexed="8"/>
        <rFont val="Calibri"/>
        <family val="2"/>
      </rPr>
      <t xml:space="preserve">, k étant un réel non nul, à partir d’une représentation graphique de la fonction </t>
    </r>
    <r>
      <rPr>
        <i/>
        <sz val="10"/>
        <color indexed="8"/>
        <rFont val="Calibri"/>
        <family val="2"/>
      </rPr>
      <t>f</t>
    </r>
    <r>
      <rPr>
        <sz val="10"/>
        <color indexed="8"/>
        <rFont val="Calibri"/>
        <family val="2"/>
      </rPr>
      <t xml:space="preserve"> et de la fonction </t>
    </r>
    <r>
      <rPr>
        <i/>
        <sz val="10"/>
        <color indexed="8"/>
        <rFont val="Calibri"/>
        <family val="2"/>
      </rPr>
      <t>g</t>
    </r>
    <r>
      <rPr>
        <sz val="10"/>
        <color indexed="8"/>
        <rFont val="Calibri"/>
        <family val="2"/>
      </rPr>
      <t>.</t>
    </r>
  </si>
  <si>
    <r>
      <t xml:space="preserve">Construire et exploiter, avec les TIC, sur un intervalle </t>
    </r>
    <r>
      <rPr>
        <i/>
        <sz val="10"/>
        <color indexed="8"/>
        <rFont val="Calibri"/>
        <family val="2"/>
      </rPr>
      <t>I</t>
    </r>
    <r>
      <rPr>
        <sz val="10"/>
        <color indexed="8"/>
        <rFont val="Calibri"/>
        <family val="2"/>
      </rPr>
      <t xml:space="preserve"> donné, la représentation graphique des fonctions de la forme </t>
    </r>
    <r>
      <rPr>
        <i/>
        <sz val="10"/>
        <color indexed="8"/>
        <rFont val="Calibri"/>
        <family val="2"/>
      </rPr>
      <t>f</t>
    </r>
    <r>
      <rPr>
        <sz val="10"/>
        <color indexed="8"/>
        <rFont val="Calibri"/>
        <family val="2"/>
      </rPr>
      <t> + </t>
    </r>
    <r>
      <rPr>
        <i/>
        <sz val="10"/>
        <color indexed="8"/>
        <rFont val="Calibri"/>
        <family val="2"/>
      </rPr>
      <t>g</t>
    </r>
    <r>
      <rPr>
        <sz val="10"/>
        <color indexed="8"/>
        <rFont val="Calibri"/>
        <family val="2"/>
      </rPr>
      <t xml:space="preserve"> et k </t>
    </r>
    <r>
      <rPr>
        <i/>
        <sz val="10"/>
        <color indexed="8"/>
        <rFont val="Calibri"/>
        <family val="2"/>
      </rPr>
      <t>f</t>
    </r>
    <r>
      <rPr>
        <sz val="10"/>
        <color indexed="8"/>
        <rFont val="Calibri"/>
        <family val="2"/>
      </rPr>
      <t xml:space="preserve">, k étant un réel non nul, à partir d'une représentation graphique de la fonction </t>
    </r>
    <r>
      <rPr>
        <i/>
        <sz val="10"/>
        <color indexed="8"/>
        <rFont val="Calibri"/>
        <family val="2"/>
      </rPr>
      <t>f</t>
    </r>
    <r>
      <rPr>
        <sz val="10"/>
        <color indexed="8"/>
        <rFont val="Calibri"/>
        <family val="2"/>
      </rPr>
      <t xml:space="preserve"> et de la fonction </t>
    </r>
    <r>
      <rPr>
        <i/>
        <sz val="10"/>
        <color indexed="8"/>
        <rFont val="Calibri"/>
        <family val="2"/>
      </rPr>
      <t>g</t>
    </r>
    <r>
      <rPr>
        <sz val="10"/>
        <color indexed="8"/>
        <rFont val="Calibri"/>
        <family val="2"/>
      </rPr>
      <t>.</t>
    </r>
  </si>
  <si>
    <t xml:space="preserve">Sens de variation et représentation graphique sur un intervalle donné des fonctions de référence </t>
  </si>
  <si>
    <t xml:space="preserve">Sur un intervalle donné, étudier les variations et représenter graphiquement les fonctions de référence </t>
  </si>
  <si>
    <r>
      <t>u</t>
    </r>
    <r>
      <rPr>
        <i/>
        <vertAlign val="subscript"/>
        <sz val="10"/>
        <color indexed="8"/>
        <rFont val="Calibri"/>
        <family val="2"/>
      </rPr>
      <t>n</t>
    </r>
    <r>
      <rPr>
        <vertAlign val="subscript"/>
        <sz val="10"/>
        <color indexed="8"/>
        <rFont val="Calibri"/>
        <family val="2"/>
      </rPr>
      <t>+1</t>
    </r>
    <r>
      <rPr>
        <sz val="10"/>
        <color indexed="8"/>
        <rFont val="Calibri"/>
        <family val="2"/>
      </rPr>
      <t> = q </t>
    </r>
    <r>
      <rPr>
        <sz val="10"/>
        <color indexed="8"/>
        <rFont val="Symbol"/>
        <family val="1"/>
        <charset val="2"/>
      </rPr>
      <t>´</t>
    </r>
    <r>
      <rPr>
        <sz val="10"/>
        <color indexed="8"/>
        <rFont val="Calibri"/>
        <family val="2"/>
      </rPr>
      <t> </t>
    </r>
    <r>
      <rPr>
        <i/>
        <sz val="10"/>
        <color indexed="8"/>
        <rFont val="Calibri"/>
        <family val="2"/>
      </rPr>
      <t>u</t>
    </r>
    <r>
      <rPr>
        <i/>
        <vertAlign val="subscript"/>
        <sz val="10"/>
        <color indexed="8"/>
        <rFont val="Calibri"/>
        <family val="2"/>
      </rPr>
      <t>n</t>
    </r>
    <r>
      <rPr>
        <sz val="10"/>
        <color indexed="8"/>
        <rFont val="Calibri"/>
        <family val="2"/>
      </rPr>
      <t xml:space="preserve"> (q &gt; 0) et la donnée du premier terme.</t>
    </r>
  </si>
  <si>
    <t>Suite I</t>
  </si>
  <si>
    <r>
      <t>u</t>
    </r>
    <r>
      <rPr>
        <i/>
        <vertAlign val="subscript"/>
        <sz val="10"/>
        <color indexed="8"/>
        <rFont val="Calibri"/>
        <family val="2"/>
      </rPr>
      <t>n</t>
    </r>
    <r>
      <rPr>
        <vertAlign val="subscript"/>
        <sz val="10"/>
        <color indexed="8"/>
        <rFont val="Calibri"/>
        <family val="2"/>
      </rPr>
      <t>+1</t>
    </r>
    <r>
      <rPr>
        <sz val="10"/>
        <color indexed="8"/>
        <rFont val="Calibri"/>
        <family val="2"/>
      </rPr>
      <t> = </t>
    </r>
    <r>
      <rPr>
        <i/>
        <sz val="10"/>
        <color indexed="8"/>
        <rFont val="Calibri"/>
        <family val="2"/>
      </rPr>
      <t>u</t>
    </r>
    <r>
      <rPr>
        <i/>
        <vertAlign val="subscript"/>
        <sz val="10"/>
        <color indexed="8"/>
        <rFont val="Calibri"/>
        <family val="2"/>
      </rPr>
      <t>n</t>
    </r>
    <r>
      <rPr>
        <sz val="10"/>
        <color indexed="8"/>
        <rFont val="Calibri"/>
        <family val="2"/>
      </rPr>
      <t> + r et la donnée du premier terme,</t>
    </r>
  </si>
  <si>
    <t>définition d’une suite arithmétique et d’une suite géométrique.</t>
  </si>
  <si>
    <t>Suites particulières :</t>
  </si>
  <si>
    <r>
      <t>Réaliser une représentation graphique d’une suite (</t>
    </r>
    <r>
      <rPr>
        <i/>
        <sz val="10"/>
        <color indexed="8"/>
        <rFont val="Calibri"/>
        <family val="2"/>
      </rPr>
      <t>u</t>
    </r>
    <r>
      <rPr>
        <i/>
        <vertAlign val="subscript"/>
        <sz val="10"/>
        <color indexed="8"/>
        <rFont val="Calibri"/>
        <family val="2"/>
      </rPr>
      <t>n</t>
    </r>
    <r>
      <rPr>
        <sz val="10"/>
        <color indexed="8"/>
        <rFont val="Calibri"/>
        <family val="2"/>
      </rPr>
      <t>) arithmétique ou géométrique.</t>
    </r>
  </si>
  <si>
    <r>
      <t xml:space="preserve">· </t>
    </r>
    <r>
      <rPr>
        <sz val="10"/>
        <color indexed="8"/>
        <rFont val="Times New Roman"/>
        <family val="1"/>
      </rPr>
      <t>détermination de termes particuliers.</t>
    </r>
  </si>
  <si>
    <t>Reconnaître graphiquement une suite arithmétique à l'aide d'un grapheur.</t>
  </si>
  <si>
    <r>
      <t xml:space="preserve">· </t>
    </r>
    <r>
      <rPr>
        <sz val="10"/>
        <color indexed="8"/>
        <rFont val="Times New Roman"/>
        <family val="1"/>
      </rPr>
      <t>notation indicielle ;</t>
    </r>
  </si>
  <si>
    <t>Reconnaître une suite arithmétique, une suite géométrique par le calcul ou à l’aide d’un tableur.</t>
  </si>
  <si>
    <t>Suites numériques :</t>
  </si>
  <si>
    <t>Générer expérimentalement des suites numériques à l’aide d’un tableur.</t>
  </si>
  <si>
    <t>Exercer un regard critique sur des données statistiques en s'appuyant sur la probabilité précédente.</t>
  </si>
  <si>
    <t>Fluctuation II</t>
  </si>
  <si>
    <t xml:space="preserve"> et comparer à une probabilité de 0,95.</t>
  </si>
  <si>
    <r>
      <t xml:space="preserve">Calculer le pourcentage des échantillons de taille </t>
    </r>
    <r>
      <rPr>
        <i/>
        <sz val="10"/>
        <color indexed="8"/>
        <rFont val="Calibri"/>
        <family val="2"/>
      </rPr>
      <t>n</t>
    </r>
    <r>
      <rPr>
        <sz val="10"/>
        <color indexed="8"/>
        <rFont val="Calibri"/>
        <family val="2"/>
      </rPr>
      <t xml:space="preserve"> simulés, pour lesquels la fréquence relative au caractère étudié appartient à l’intervalle donné </t>
    </r>
  </si>
  <si>
    <t>Intervalle de fluctuation.</t>
  </si>
  <si>
    <r>
      <t xml:space="preserve">Comparer la fréquence </t>
    </r>
    <r>
      <rPr>
        <i/>
        <sz val="10"/>
        <color indexed="8"/>
        <rFont val="Calibri"/>
        <family val="2"/>
      </rPr>
      <t>p</t>
    </r>
    <r>
      <rPr>
        <sz val="10"/>
        <color indexed="8"/>
        <rFont val="Calibri"/>
        <family val="2"/>
      </rPr>
      <t xml:space="preserve"> de la population et la moyenne de la série des fréquences </t>
    </r>
    <r>
      <rPr>
        <i/>
        <sz val="10"/>
        <color indexed="8"/>
        <rFont val="Calibri"/>
        <family val="2"/>
      </rPr>
      <t>f</t>
    </r>
    <r>
      <rPr>
        <i/>
        <vertAlign val="subscript"/>
        <sz val="10"/>
        <color indexed="8"/>
        <rFont val="Calibri"/>
        <family val="2"/>
      </rPr>
      <t>i</t>
    </r>
    <r>
      <rPr>
        <sz val="10"/>
        <color indexed="8"/>
        <rFont val="Calibri"/>
        <family val="2"/>
      </rPr>
      <t xml:space="preserve"> des échantillons aléatoires de même taille </t>
    </r>
    <r>
      <rPr>
        <i/>
        <sz val="10"/>
        <color indexed="8"/>
        <rFont val="Calibri"/>
        <family val="2"/>
      </rPr>
      <t>n</t>
    </r>
    <r>
      <rPr>
        <sz val="10"/>
        <color indexed="8"/>
        <rFont val="Calibri"/>
        <family val="2"/>
      </rPr>
      <t xml:space="preserve"> prélevés, lorsque </t>
    </r>
    <r>
      <rPr>
        <i/>
        <sz val="10"/>
        <color indexed="8"/>
        <rFont val="Calibri"/>
        <family val="2"/>
      </rPr>
      <t>p</t>
    </r>
    <r>
      <rPr>
        <sz val="10"/>
        <color indexed="8"/>
        <rFont val="Calibri"/>
        <family val="2"/>
      </rPr>
      <t xml:space="preserve"> est connu.</t>
    </r>
  </si>
  <si>
    <t>Moyenne de la distribution d’échantillonnage d’une fréquence.</t>
  </si>
  <si>
    <r>
      <t xml:space="preserve">Calculer la moyenne de la série des fréquences </t>
    </r>
    <r>
      <rPr>
        <i/>
        <sz val="10"/>
        <color indexed="8"/>
        <rFont val="Calibri"/>
        <family val="2"/>
      </rPr>
      <t>f</t>
    </r>
    <r>
      <rPr>
        <i/>
        <vertAlign val="subscript"/>
        <sz val="10"/>
        <color indexed="8"/>
        <rFont val="Calibri"/>
        <family val="2"/>
      </rPr>
      <t>i</t>
    </r>
    <r>
      <rPr>
        <sz val="10"/>
        <color indexed="8"/>
        <rFont val="Calibri"/>
        <family val="2"/>
      </rPr>
      <t xml:space="preserve"> des échantillons aléatoires de même taille </t>
    </r>
    <r>
      <rPr>
        <i/>
        <sz val="10"/>
        <color indexed="8"/>
        <rFont val="Calibri"/>
        <family val="2"/>
      </rPr>
      <t>n</t>
    </r>
    <r>
      <rPr>
        <sz val="10"/>
        <color indexed="8"/>
        <rFont val="Calibri"/>
        <family val="2"/>
      </rPr>
      <t xml:space="preserve"> prélevés.</t>
    </r>
  </si>
  <si>
    <t>Distribution d’échantillonnage d’une fréquence.</t>
  </si>
  <si>
    <r>
      <t xml:space="preserve">Expérimenter, à l’aide d’une simulation informatique, la prise d’échantillons aléatoires de taille </t>
    </r>
    <r>
      <rPr>
        <i/>
        <sz val="10"/>
        <color indexed="8"/>
        <rFont val="Calibri"/>
        <family val="2"/>
      </rPr>
      <t>n</t>
    </r>
    <r>
      <rPr>
        <sz val="10"/>
        <color indexed="8"/>
        <rFont val="Calibri"/>
        <family val="2"/>
      </rPr>
      <t xml:space="preserve"> fixée, extraits d’une population où la fréquence </t>
    </r>
    <r>
      <rPr>
        <i/>
        <sz val="10"/>
        <color indexed="8"/>
        <rFont val="Calibri"/>
        <family val="2"/>
      </rPr>
      <t>p</t>
    </r>
    <r>
      <rPr>
        <sz val="10"/>
        <color indexed="8"/>
        <rFont val="Calibri"/>
        <family val="2"/>
      </rPr>
      <t xml:space="preserve"> relative à un caractère est connue.</t>
    </r>
  </si>
  <si>
    <t>Diagramme en boîte à moustaches.</t>
  </si>
  <si>
    <r>
      <t>Q</t>
    </r>
    <r>
      <rPr>
        <vertAlign val="subscript"/>
        <sz val="10"/>
        <color indexed="8"/>
        <rFont val="Calibri"/>
        <family val="2"/>
      </rPr>
      <t>3</t>
    </r>
    <r>
      <rPr>
        <sz val="10"/>
        <color indexed="8"/>
        <rFont val="Calibri"/>
        <family val="2"/>
      </rPr>
      <t> – </t>
    </r>
    <r>
      <rPr>
        <i/>
        <sz val="10"/>
        <color indexed="8"/>
        <rFont val="Calibri"/>
        <family val="2"/>
      </rPr>
      <t>Q</t>
    </r>
    <r>
      <rPr>
        <vertAlign val="subscript"/>
        <sz val="10"/>
        <color indexed="8"/>
        <rFont val="Calibri"/>
        <family val="2"/>
      </rPr>
      <t>1</t>
    </r>
    <r>
      <rPr>
        <sz val="10"/>
        <color indexed="8"/>
        <rFont val="Calibri"/>
        <family val="2"/>
      </rPr>
      <t>.</t>
    </r>
  </si>
  <si>
    <t>Indicateurs de dispersion : étendue, écart type, écart interquartile</t>
  </si>
  <si>
    <t>Indicateurs de tendance centrale : mode, classe modale, moyenne, médiane.</t>
  </si>
  <si>
    <t>Interpréter des indicateurs de tendance centrale et de dispersion, calculés à l’aide des TIC, pour différentes séries statistiques quantitatives.</t>
  </si>
  <si>
    <t>Statistique à une variable II</t>
  </si>
  <si>
    <t>déterminer les effets d’un agrandissement ou d’une réduction sur les longueurs, les aires et les volumes</t>
  </si>
  <si>
    <t>Géométrie et nombre</t>
  </si>
  <si>
    <t>Formule du volume d’un cube, d’un parallélépipède rectangle.</t>
  </si>
  <si>
    <r>
      <t xml:space="preserve">· </t>
    </r>
    <r>
      <rPr>
        <sz val="10"/>
        <color indexed="8"/>
        <rFont val="Times New Roman"/>
        <family val="1"/>
      </rPr>
      <t>calculer le volume d’un solide ;</t>
    </r>
  </si>
  <si>
    <t>Formule de l’aire d’un triangle, d’un carré, d'un rectangle, d’un disque.</t>
  </si>
  <si>
    <r>
      <t xml:space="preserve">· </t>
    </r>
    <r>
      <rPr>
        <sz val="10"/>
        <color indexed="8"/>
        <rFont val="Times New Roman"/>
        <family val="1"/>
      </rPr>
      <t>calculer l’aire d’une surface ;</t>
    </r>
  </si>
  <si>
    <t>Le théorème de Pythagore. Le théorème de Thalès dans le triangle.</t>
  </si>
  <si>
    <r>
      <t xml:space="preserve">· </t>
    </r>
    <r>
      <rPr>
        <sz val="10"/>
        <color indexed="8"/>
        <rFont val="Times New Roman"/>
        <family val="1"/>
      </rPr>
      <t>calculer la mesure, en degré, d’un angle ;</t>
    </r>
  </si>
  <si>
    <t>Formule donnant la longueur d’un cercle à partir de celle de son rayon.</t>
  </si>
  <si>
    <r>
      <t xml:space="preserve">· </t>
    </r>
    <r>
      <rPr>
        <sz val="10"/>
        <color indexed="8"/>
        <rFont val="Times New Roman"/>
        <family val="1"/>
      </rPr>
      <t>calculer la longueur d’un segment, d’un cercle ;</t>
    </r>
  </si>
  <si>
    <t>Somme des mesures, en degré, des angles d’un triangle.</t>
  </si>
  <si>
    <t>Utiliser les théorèmes et les formules pour :</t>
  </si>
  <si>
    <t>Droites parallèles, droites perpendiculaires, droites particulières dans le triangle, tangentes à un cercle.</t>
  </si>
  <si>
    <t>Construire et reproduire une figure plane à l’aide des instruments de construction usuels ou d’un logiciel de géométrie dynamique.</t>
  </si>
  <si>
    <t>Géométrie de l'espace au plan</t>
  </si>
  <si>
    <t>Figures planes considérées : triangle, carré, rectangle, losange, parallélogramme et cercle.</t>
  </si>
  <si>
    <t>Isoler, reconnaître et construire en vraie grandeur une figure plane extraite d’un solide usuel à partir d’une représentation en perspective cavalière.</t>
  </si>
  <si>
    <t>Figures planes usuelles : triangle, carré, rectangle, losange, cercle, disque.</t>
  </si>
  <si>
    <t>Reconnaître, nommer des solides usuels inscrits dans d'autres solides.</t>
  </si>
  <si>
    <t>Lire et interpréter une représentation en perspective cavalière d’un solide usuel.</t>
  </si>
  <si>
    <t>Solides usuels : le cube, le parallélépipède rectangle, la pyramide, le cylindre droit, le cône de révolution, la sphère.</t>
  </si>
  <si>
    <t>Représenter avec ou sans TIC un solide usuel.</t>
  </si>
  <si>
    <t xml:space="preserve"> où k est un nombre réel donné.</t>
  </si>
  <si>
    <t>Fonctions références</t>
  </si>
  <si>
    <r>
      <t xml:space="preserve">Processus de résolution graphique d’équations de la forme </t>
    </r>
    <r>
      <rPr>
        <i/>
        <sz val="10"/>
        <color indexed="8"/>
        <rFont val="Calibri"/>
        <family val="2"/>
      </rPr>
      <t>f </t>
    </r>
    <r>
      <rPr>
        <sz val="10"/>
        <color indexed="8"/>
        <rFont val="Calibri"/>
        <family val="2"/>
      </rPr>
      <t>(</t>
    </r>
    <r>
      <rPr>
        <i/>
        <sz val="10"/>
        <color indexed="8"/>
        <rFont val="Calibri"/>
        <family val="2"/>
      </rPr>
      <t>x</t>
    </r>
    <r>
      <rPr>
        <sz val="10"/>
        <color indexed="8"/>
        <rFont val="Calibri"/>
        <family val="2"/>
      </rPr>
      <t xml:space="preserve">) = c où c est un nombre réel et </t>
    </r>
    <r>
      <rPr>
        <i/>
        <sz val="10"/>
        <color indexed="8"/>
        <rFont val="Calibri"/>
        <family val="2"/>
      </rPr>
      <t>f</t>
    </r>
    <r>
      <rPr>
        <sz val="10"/>
        <color indexed="8"/>
        <rFont val="Calibri"/>
        <family val="2"/>
      </rPr>
      <t xml:space="preserve"> une fonction affine ou une fonction de la forme </t>
    </r>
  </si>
  <si>
    <r>
      <t xml:space="preserve">Résoudre graphiquement une équation de la forme </t>
    </r>
    <r>
      <rPr>
        <i/>
        <sz val="10"/>
        <color indexed="8"/>
        <rFont val="Calibri"/>
        <family val="2"/>
      </rPr>
      <t>f </t>
    </r>
    <r>
      <rPr>
        <sz val="10"/>
        <color indexed="8"/>
        <rFont val="Calibri"/>
        <family val="2"/>
      </rPr>
      <t>(</t>
    </r>
    <r>
      <rPr>
        <i/>
        <sz val="10"/>
        <color indexed="8"/>
        <rFont val="Calibri"/>
        <family val="2"/>
      </rPr>
      <t>x</t>
    </r>
    <r>
      <rPr>
        <sz val="10"/>
        <color indexed="8"/>
        <rFont val="Calibri"/>
        <family val="2"/>
      </rPr>
      <t xml:space="preserve">) = c où c est un nombre réel et  </t>
    </r>
    <r>
      <rPr>
        <i/>
        <sz val="10"/>
        <color indexed="8"/>
        <rFont val="Calibri"/>
        <family val="2"/>
      </rPr>
      <t>f</t>
    </r>
    <r>
      <rPr>
        <sz val="10"/>
        <color indexed="8"/>
        <rFont val="Calibri"/>
        <family val="2"/>
      </rPr>
      <t xml:space="preserve"> une fonction affine ou une fonction de la forme </t>
    </r>
  </si>
  <si>
    <r>
      <t xml:space="preserve">Équation de droite de la forme </t>
    </r>
    <r>
      <rPr>
        <i/>
        <sz val="10"/>
        <color indexed="8"/>
        <rFont val="Calibri"/>
        <family val="2"/>
      </rPr>
      <t>y</t>
    </r>
    <r>
      <rPr>
        <sz val="10"/>
        <color indexed="8"/>
        <rFont val="Calibri"/>
        <family val="2"/>
      </rPr>
      <t> = a</t>
    </r>
    <r>
      <rPr>
        <i/>
        <sz val="10"/>
        <color indexed="8"/>
        <rFont val="Calibri"/>
        <family val="2"/>
      </rPr>
      <t> x</t>
    </r>
    <r>
      <rPr>
        <sz val="10"/>
        <color indexed="8"/>
        <rFont val="Calibri"/>
        <family val="2"/>
      </rPr>
      <t> + b.</t>
    </r>
  </si>
  <si>
    <t>Déterminer par calcul si un point M du plan appartient ou non à une droite d’équation donnée.</t>
  </si>
  <si>
    <r>
      <t xml:space="preserve">· </t>
    </r>
    <r>
      <rPr>
        <sz val="10"/>
        <color indexed="8"/>
        <rFont val="Times New Roman"/>
        <family val="1"/>
      </rPr>
      <t>cas particulier de la fonction linéaire, lien avec la proportionnalité.</t>
    </r>
  </si>
  <si>
    <t>Déterminer l’expression algébrique d’une fonction affine à partir de la donnée de deux nombres et de leurs images.</t>
  </si>
  <si>
    <r>
      <t xml:space="preserve">· </t>
    </r>
    <r>
      <rPr>
        <sz val="10"/>
        <color indexed="8"/>
        <rFont val="Times New Roman"/>
        <family val="1"/>
      </rPr>
      <t>représentation graphique ;</t>
    </r>
  </si>
  <si>
    <t>Déterminer le sens de variation d’une fonction affine.</t>
  </si>
  <si>
    <r>
      <t xml:space="preserve">· </t>
    </r>
    <r>
      <rPr>
        <sz val="10"/>
        <color indexed="8"/>
        <rFont val="Times New Roman"/>
        <family val="1"/>
      </rPr>
      <t>sens de variation ;</t>
    </r>
  </si>
  <si>
    <t>Représenter une fonction affine.</t>
  </si>
  <si>
    <t>Fonction affine :</t>
  </si>
  <si>
    <t>Utiliser les TIC pour conjecturer les variations de ces fonctions.</t>
  </si>
  <si>
    <t xml:space="preserve"> où k est un nombre réel donné. </t>
  </si>
  <si>
    <t>, où k est un nombre réel donné.</t>
  </si>
  <si>
    <t xml:space="preserve">Sens de variation et représentation graphique des fonctions de la forme </t>
  </si>
  <si>
    <t xml:space="preserve">Représenter les fonctions de la forme </t>
  </si>
  <si>
    <t xml:space="preserve"> </t>
  </si>
  <si>
    <t xml:space="preserve">Sens de variation et représentation graphique des fonctions de référence sur un intervalle donné : </t>
  </si>
  <si>
    <t xml:space="preserve">Sur un intervalle donné, étudier les variations et représenter les fonctions de référence </t>
  </si>
  <si>
    <t>Décrire les variations d'une fonction avec un vocabulaire adapté ou un tableau de variation.</t>
  </si>
  <si>
    <t>Notion fonction</t>
  </si>
  <si>
    <r>
      <t xml:space="preserve">· </t>
    </r>
    <r>
      <rPr>
        <sz val="10"/>
        <color indexed="8"/>
        <rFont val="Times New Roman"/>
        <family val="1"/>
      </rPr>
      <t>un tableau de valeurs d’une fonction donnée. </t>
    </r>
  </si>
  <si>
    <r>
      <t xml:space="preserve">· </t>
    </r>
    <r>
      <rPr>
        <sz val="10"/>
        <color indexed="8"/>
        <rFont val="Times New Roman"/>
        <family val="1"/>
      </rPr>
      <t>l’image d’un nombre réel par une   fonction donnée ;</t>
    </r>
  </si>
  <si>
    <t>maximum, minimum</t>
  </si>
  <si>
    <t>Exploiter une représentation graphique d’une fonction sur un intervalle donné pour obtenir :</t>
  </si>
  <si>
    <r>
      <t xml:space="preserve">· </t>
    </r>
    <r>
      <rPr>
        <sz val="10"/>
        <color indexed="8"/>
        <rFont val="Times New Roman"/>
        <family val="1"/>
      </rPr>
      <t>croissance, décroissance ;</t>
    </r>
  </si>
  <si>
    <r>
      <t xml:space="preserve">· </t>
    </r>
    <r>
      <rPr>
        <sz val="10"/>
        <color indexed="8"/>
        <rFont val="Times New Roman"/>
        <family val="1"/>
      </rPr>
      <t>la représentation graphique d’une fonction donnée.</t>
    </r>
  </si>
  <si>
    <r>
      <t xml:space="preserve">· </t>
    </r>
    <r>
      <rPr>
        <sz val="10"/>
        <color indexed="8"/>
        <rFont val="Times New Roman"/>
        <family val="1"/>
      </rPr>
      <t>antécédent ;</t>
    </r>
  </si>
  <si>
    <r>
      <t xml:space="preserve">· </t>
    </r>
    <r>
      <rPr>
        <sz val="10"/>
        <color indexed="8"/>
        <rFont val="Times New Roman"/>
        <family val="1"/>
      </rPr>
      <t>un tableau de valeurs d’une fonction donnée (valeurs exactes ou arrondies) ;</t>
    </r>
  </si>
  <si>
    <r>
      <t xml:space="preserve">· </t>
    </r>
    <r>
      <rPr>
        <sz val="10"/>
        <color indexed="8"/>
        <rFont val="Times New Roman"/>
        <family val="1"/>
      </rPr>
      <t>image ;</t>
    </r>
  </si>
  <si>
    <r>
      <t xml:space="preserve">· </t>
    </r>
    <r>
      <rPr>
        <sz val="10"/>
        <color indexed="8"/>
        <rFont val="Times New Roman"/>
        <family val="1"/>
      </rPr>
      <t>l’image d’un nombre réel par une fonction donnée (valeur exacte ou arrondie) ;</t>
    </r>
  </si>
  <si>
    <t>Vocabulaire élémentaire sur les fonctions :</t>
  </si>
  <si>
    <t>Utiliser une calculatrice ou un tableur grapheur pour obtenir, sur un intervalle :</t>
  </si>
  <si>
    <r>
      <t xml:space="preserve">· </t>
    </r>
    <r>
      <rPr>
        <sz val="10"/>
        <color indexed="8"/>
        <rFont val="Times New Roman"/>
        <family val="1"/>
      </rPr>
      <t>d'une inéquation du premier degré à une inconnue ;</t>
    </r>
  </si>
  <si>
    <t>1er degré</t>
  </si>
  <si>
    <r>
      <t xml:space="preserve">· </t>
    </r>
    <r>
      <rPr>
        <sz val="10"/>
        <color indexed="8"/>
        <rFont val="Times New Roman"/>
        <family val="1"/>
      </rPr>
      <t>d'une équation du premier degré à une inconnue ;</t>
    </r>
  </si>
  <si>
    <t>Choisir une méthode de résolution adaptée au problème (algébrique, graphique, informatique).</t>
  </si>
  <si>
    <t>Méthodes de résolution :</t>
  </si>
  <si>
    <t>Dans des situations issues de la géométrie, d’autres disciplines, de la vie professionnelle ou de la vie courante, rechercher et organiser l’information, traduire le problème posé à l’aide d’équations ou d’inéquations, le résoudre, critiquer le résultat, rendre compte.</t>
  </si>
  <si>
    <t>Représentation graphique d’une situation de proportionnalité.</t>
  </si>
  <si>
    <t>Proportionnalité</t>
  </si>
  <si>
    <r>
      <t xml:space="preserve">· </t>
    </r>
    <r>
      <rPr>
        <sz val="10"/>
        <color indexed="8"/>
        <rFont val="Times New Roman"/>
        <family val="1"/>
      </rPr>
      <t>proportions.</t>
    </r>
  </si>
  <si>
    <r>
      <t xml:space="preserve">· </t>
    </r>
    <r>
      <rPr>
        <sz val="10"/>
        <color indexed="8"/>
        <rFont val="Times New Roman"/>
        <family val="1"/>
      </rPr>
      <t>indices simples ;</t>
    </r>
  </si>
  <si>
    <r>
      <t xml:space="preserve">· </t>
    </r>
    <r>
      <rPr>
        <sz val="10"/>
        <color indexed="8"/>
        <rFont val="Times New Roman"/>
        <family val="1"/>
      </rPr>
      <t>échelles ;</t>
    </r>
  </si>
  <si>
    <t>Utiliser les TIC pour traiter des problèmes de proportionnalité.</t>
  </si>
  <si>
    <r>
      <t xml:space="preserve">· </t>
    </r>
    <r>
      <rPr>
        <sz val="10"/>
        <color indexed="8"/>
        <rFont val="Times New Roman"/>
        <family val="1"/>
      </rPr>
      <t>pourcentages, taux d’évolution ;</t>
    </r>
  </si>
  <si>
    <t>Utiliser des pourcentages dans des situations issues de la vie courante, des autres disciplines, de la vie économique ou professionnelle.</t>
  </si>
  <si>
    <r>
      <t xml:space="preserve">· </t>
    </r>
    <r>
      <rPr>
        <sz val="10"/>
        <color indexed="8"/>
        <rFont val="Times New Roman"/>
        <family val="1"/>
      </rPr>
      <t>suites de nombres proportionnelles ;</t>
    </r>
  </si>
  <si>
    <t>Résoudre un problème dans une situation de proportionnalité clairement identifiée.</t>
  </si>
  <si>
    <t>Proportionnalité :</t>
  </si>
  <si>
    <t>Reconnaître que deux suites de nombres sont proportionnelles.</t>
  </si>
  <si>
    <t>Faire preuve d'esprit critique face à une situation aléatoire simple.</t>
  </si>
  <si>
    <t>Fluctuation I</t>
  </si>
  <si>
    <t>Évaluer la probabilité d'un événement dans le cas d'une situation aléatoire simple.</t>
  </si>
  <si>
    <r>
      <t xml:space="preserve">Stabilisation relative des fréquences vers la probabilité de l'événement quand </t>
    </r>
    <r>
      <rPr>
        <i/>
        <sz val="10"/>
        <color indexed="8"/>
        <rFont val="Calibri"/>
        <family val="2"/>
      </rPr>
      <t>n</t>
    </r>
    <r>
      <rPr>
        <sz val="10"/>
        <color indexed="8"/>
        <rFont val="Calibri"/>
        <family val="2"/>
      </rPr>
      <t xml:space="preserve"> augmente.</t>
    </r>
  </si>
  <si>
    <t>Évaluer la probabilité d'un événement à partir des fréquences.</t>
  </si>
  <si>
    <r>
      <t xml:space="preserve">Fluctuation d’une fréquence relative à un caractère, sur des échantillons de taille </t>
    </r>
    <r>
      <rPr>
        <i/>
        <sz val="10"/>
        <color indexed="8"/>
        <rFont val="Calibri"/>
        <family val="2"/>
      </rPr>
      <t>n</t>
    </r>
    <r>
      <rPr>
        <sz val="10"/>
        <color indexed="8"/>
        <rFont val="Calibri"/>
        <family val="2"/>
      </rPr>
      <t xml:space="preserve"> fixée.</t>
    </r>
  </si>
  <si>
    <r>
      <t xml:space="preserve">Déterminer l’étendue des fréquences de la série d’échantillons de taille </t>
    </r>
    <r>
      <rPr>
        <i/>
        <sz val="10"/>
        <color indexed="8"/>
        <rFont val="Calibri"/>
        <family val="2"/>
      </rPr>
      <t>n</t>
    </r>
    <r>
      <rPr>
        <sz val="10"/>
        <color indexed="8"/>
        <rFont val="Calibri"/>
        <family val="2"/>
      </rPr>
      <t xml:space="preserve"> obtenus par expérience ou simulation.</t>
    </r>
  </si>
  <si>
    <r>
      <t xml:space="preserve">Tirage au hasard et avec remise de </t>
    </r>
    <r>
      <rPr>
        <i/>
        <sz val="10"/>
        <color indexed="8"/>
        <rFont val="Calibri"/>
        <family val="2"/>
      </rPr>
      <t>n</t>
    </r>
    <r>
      <rPr>
        <sz val="10"/>
        <color indexed="8"/>
        <rFont val="Calibri"/>
        <family val="2"/>
      </rPr>
      <t xml:space="preserve"> éléments dans une population où la fréquence </t>
    </r>
    <r>
      <rPr>
        <i/>
        <sz val="10"/>
        <color indexed="8"/>
        <rFont val="Calibri"/>
        <family val="2"/>
      </rPr>
      <t>p</t>
    </r>
    <r>
      <rPr>
        <sz val="10"/>
        <color indexed="8"/>
        <rFont val="Calibri"/>
        <family val="2"/>
      </rPr>
      <t xml:space="preserve"> relative à un caractère est connue.</t>
    </r>
  </si>
  <si>
    <r>
      <t xml:space="preserve">Expérimenter, d’abord à l’aide de pièces, de dés ou d’urnes, puis à l’aide d’une simulation informatique prête à l’emploi, la prise d’échantillons aléatoires de taille </t>
    </r>
    <r>
      <rPr>
        <i/>
        <sz val="10"/>
        <color indexed="8"/>
        <rFont val="Calibri"/>
        <family val="2"/>
      </rPr>
      <t>n</t>
    </r>
    <r>
      <rPr>
        <sz val="10"/>
        <color indexed="8"/>
        <rFont val="Calibri"/>
        <family val="2"/>
      </rPr>
      <t xml:space="preserve"> fixée, extraits d’une population où la fréquence </t>
    </r>
    <r>
      <rPr>
        <i/>
        <sz val="10"/>
        <color indexed="8"/>
        <rFont val="Calibri"/>
        <family val="2"/>
      </rPr>
      <t>p</t>
    </r>
    <r>
      <rPr>
        <sz val="10"/>
        <color indexed="8"/>
        <rFont val="Calibri"/>
        <family val="2"/>
      </rPr>
      <t xml:space="preserve"> relative à un caractère est connue.</t>
    </r>
  </si>
  <si>
    <t>Comparer deux séries statistiques à l’aide d’indicateurs de tendance centrale et de dispersion.</t>
  </si>
  <si>
    <t>Statistiques à une variable I</t>
  </si>
  <si>
    <t>Indicateurs de dispersion : étendue, quartiles.</t>
  </si>
  <si>
    <t>Pour une série statistique donnée comparer les indicateurs de tendance centrale obtenus à l'aide d'une calculatrice ou d'un tableur. Interpréter les résultats.</t>
  </si>
  <si>
    <t>Indicateurs de tendance centrale : moyenne et médiane.</t>
  </si>
  <si>
    <t>Extraire des informations d’une représentation d’une série statistique.</t>
  </si>
  <si>
    <t>Représentation d’une série statistique par un diagramme en secteurs, en bâtons ou par un histogramme.</t>
  </si>
  <si>
    <t>Organiser des données statistiques en choisissant un mode de représentation adapté à l'aide des fonctions statistiques d'une calculatrice et d'un tableur.</t>
  </si>
  <si>
    <t>NOTE :</t>
  </si>
  <si>
    <t>Points</t>
  </si>
  <si>
    <t>Question</t>
  </si>
  <si>
    <t>Critère d'évaluation :</t>
  </si>
  <si>
    <t>Niveau 1 ou Niveau 2</t>
  </si>
  <si>
    <t>Niveau 3 ou Niveau 4</t>
  </si>
  <si>
    <t>ALL items compétences</t>
  </si>
  <si>
    <t>a</t>
  </si>
  <si>
    <t>Connaissances ou capacités liées aux fonctions</t>
  </si>
  <si>
    <t>Représenter une fonction affine. Représentation graphique. Utiliser les TIC pour conjecturer les variations de ces fonctions.</t>
  </si>
  <si>
    <t>Déterminer l’expression algébrique d’une fonction affine à partir de la donnée de deux nombres et de leurs images. Equation d'une droite</t>
  </si>
  <si>
    <t>2 3</t>
  </si>
  <si>
    <t>d ou (2 et 4)</t>
  </si>
  <si>
    <t>Résoudre graphiquement une équation de la forme f (x) = c où c est un nombre réel et  f une fonction affine ou une fonction de la forme . Décrire les variations avec un vocabulaire dapté</t>
  </si>
</sst>
</file>

<file path=xl/styles.xml><?xml version="1.0" encoding="utf-8"?>
<styleSheet xmlns="http://schemas.openxmlformats.org/spreadsheetml/2006/main">
  <fonts count="35">
    <font>
      <sz val="11"/>
      <color theme="1"/>
      <name val="Calibri"/>
      <family val="2"/>
      <scheme val="minor"/>
    </font>
    <font>
      <b/>
      <sz val="11"/>
      <color theme="1"/>
      <name val="Calibri"/>
      <family val="2"/>
      <scheme val="minor"/>
    </font>
    <font>
      <b/>
      <sz val="11"/>
      <color theme="5" tint="-0.249977111117893"/>
      <name val="Calibri"/>
      <family val="2"/>
      <scheme val="minor"/>
    </font>
    <font>
      <b/>
      <sz val="11"/>
      <color theme="1" tint="0.34998626667073579"/>
      <name val="Calibri"/>
      <family val="2"/>
      <scheme val="minor"/>
    </font>
    <font>
      <b/>
      <sz val="11"/>
      <color rgb="FFFF0000"/>
      <name val="Calibri"/>
      <family val="2"/>
      <scheme val="minor"/>
    </font>
    <font>
      <b/>
      <sz val="11"/>
      <color theme="6" tint="0.59999389629810485"/>
      <name val="Calibri"/>
      <family val="2"/>
      <scheme val="minor"/>
    </font>
    <font>
      <b/>
      <sz val="12"/>
      <color theme="3" tint="-0.249977111117893"/>
      <name val="Calibri"/>
      <family val="2"/>
      <scheme val="minor"/>
    </font>
    <font>
      <b/>
      <sz val="12"/>
      <color theme="1"/>
      <name val="Calibri"/>
      <family val="2"/>
      <scheme val="minor"/>
    </font>
    <font>
      <b/>
      <sz val="36"/>
      <color rgb="FF3229A7"/>
      <name val="Calibri"/>
      <family val="2"/>
    </font>
    <font>
      <sz val="10"/>
      <color indexed="8"/>
      <name val="Calibri"/>
      <family val="2"/>
    </font>
    <font>
      <i/>
      <sz val="10"/>
      <color indexed="8"/>
      <name val="Calibri"/>
      <family val="2"/>
    </font>
    <font>
      <sz val="10"/>
      <color theme="1"/>
      <name val="Calibri"/>
      <family val="2"/>
      <scheme val="minor"/>
    </font>
    <font>
      <sz val="10"/>
      <color indexed="8"/>
      <name val="Symbol"/>
      <family val="1"/>
      <charset val="2"/>
    </font>
    <font>
      <sz val="10"/>
      <color indexed="8"/>
      <name val="Times New Roman"/>
      <family val="1"/>
    </font>
    <font>
      <vertAlign val="superscript"/>
      <sz val="10"/>
      <color indexed="8"/>
      <name val="Calibri"/>
      <family val="2"/>
    </font>
    <font>
      <i/>
      <vertAlign val="superscript"/>
      <sz val="10"/>
      <color indexed="8"/>
      <name val="Calibri"/>
      <family val="2"/>
    </font>
    <font>
      <i/>
      <vertAlign val="superscript"/>
      <sz val="10"/>
      <color theme="1"/>
      <name val="Calibri"/>
      <family val="2"/>
      <scheme val="minor"/>
    </font>
    <font>
      <i/>
      <sz val="10"/>
      <color theme="1"/>
      <name val="Calibri"/>
      <family val="2"/>
      <scheme val="minor"/>
    </font>
    <font>
      <b/>
      <sz val="10"/>
      <color indexed="8"/>
      <name val="Calibri"/>
      <family val="2"/>
    </font>
    <font>
      <i/>
      <vertAlign val="subscript"/>
      <sz val="10"/>
      <color indexed="8"/>
      <name val="Calibri"/>
      <family val="2"/>
    </font>
    <font>
      <vertAlign val="subscript"/>
      <sz val="10"/>
      <color indexed="8"/>
      <name val="Calibri"/>
      <family val="2"/>
    </font>
    <font>
      <sz val="11"/>
      <color indexed="8"/>
      <name val="Symbol"/>
      <family val="1"/>
      <charset val="2"/>
    </font>
    <font>
      <sz val="10"/>
      <color indexed="8"/>
      <name val="Cambria"/>
      <family val="1"/>
    </font>
    <font>
      <sz val="9"/>
      <color theme="1"/>
      <name val="Arial"/>
      <family val="2"/>
    </font>
    <font>
      <sz val="9"/>
      <color theme="1"/>
      <name val="Calibri"/>
      <family val="2"/>
      <scheme val="minor"/>
    </font>
    <font>
      <sz val="10"/>
      <color theme="1"/>
      <name val="Arial"/>
      <family val="2"/>
    </font>
    <font>
      <b/>
      <sz val="14"/>
      <color theme="1"/>
      <name val="Arial"/>
      <family val="2"/>
    </font>
    <font>
      <sz val="10"/>
      <name val="Arial"/>
      <family val="2"/>
    </font>
    <font>
      <b/>
      <sz val="24"/>
      <color theme="0"/>
      <name val="Arial"/>
      <family val="2"/>
    </font>
    <font>
      <b/>
      <sz val="22"/>
      <color theme="0"/>
      <name val="Arial"/>
      <family val="2"/>
    </font>
    <font>
      <b/>
      <sz val="18"/>
      <color theme="6" tint="0.39997558519241921"/>
      <name val="Calibri"/>
      <family val="2"/>
      <scheme val="minor"/>
    </font>
    <font>
      <b/>
      <sz val="11"/>
      <color theme="1"/>
      <name val="Arial"/>
      <family val="2"/>
    </font>
    <font>
      <b/>
      <sz val="18"/>
      <color theme="1"/>
      <name val="Calibri"/>
      <family val="2"/>
      <scheme val="minor"/>
    </font>
    <font>
      <b/>
      <sz val="20"/>
      <color theme="1"/>
      <name val="Calibri"/>
      <family val="2"/>
      <scheme val="minor"/>
    </font>
    <font>
      <sz val="11"/>
      <name val="Calibri"/>
      <family val="2"/>
      <scheme val="minor"/>
    </font>
  </fonts>
  <fills count="26">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50"/>
        <bgColor indexed="64"/>
      </patternFill>
    </fill>
    <fill>
      <patternFill patternType="solid">
        <fgColor theme="3" tint="0.79998168889431442"/>
        <bgColor indexed="64"/>
      </patternFill>
    </fill>
    <fill>
      <patternFill patternType="solid">
        <fgColor rgb="FFFF99CC"/>
        <bgColor indexed="64"/>
      </patternFill>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20">
    <xf numFmtId="0" fontId="0" fillId="0" borderId="0" xfId="0"/>
    <xf numFmtId="0" fontId="1" fillId="0" borderId="0" xfId="0" applyFont="1" applyAlignment="1">
      <alignment horizontal="center"/>
    </xf>
    <xf numFmtId="0" fontId="1" fillId="5" borderId="1" xfId="0" applyFont="1" applyFill="1" applyBorder="1" applyAlignment="1">
      <alignment horizontal="center"/>
    </xf>
    <xf numFmtId="0" fontId="0" fillId="4" borderId="1" xfId="0" applyFill="1" applyBorder="1"/>
    <xf numFmtId="0" fontId="1" fillId="4" borderId="2" xfId="0" applyFont="1" applyFill="1" applyBorder="1" applyAlignment="1">
      <alignment horizontal="center"/>
    </xf>
    <xf numFmtId="0" fontId="0" fillId="12" borderId="1" xfId="0" applyFill="1" applyBorder="1"/>
    <xf numFmtId="0" fontId="0" fillId="13" borderId="1" xfId="0" applyFill="1" applyBorder="1"/>
    <xf numFmtId="0" fontId="0" fillId="11" borderId="1" xfId="0" applyFill="1" applyBorder="1"/>
    <xf numFmtId="0" fontId="1" fillId="7" borderId="2" xfId="0" applyFont="1" applyFill="1" applyBorder="1" applyAlignment="1">
      <alignment horizontal="center"/>
    </xf>
    <xf numFmtId="0" fontId="1" fillId="10" borderId="1" xfId="0" applyFont="1" applyFill="1" applyBorder="1" applyAlignment="1">
      <alignment horizontal="center"/>
    </xf>
    <xf numFmtId="0" fontId="1" fillId="8" borderId="1" xfId="0" applyFont="1" applyFill="1" applyBorder="1" applyAlignment="1">
      <alignment horizontal="center"/>
    </xf>
    <xf numFmtId="0" fontId="1" fillId="9" borderId="1" xfId="0" applyFont="1" applyFill="1" applyBorder="1" applyAlignment="1">
      <alignment horizontal="center"/>
    </xf>
    <xf numFmtId="0" fontId="5" fillId="7" borderId="2" xfId="0" applyFont="1" applyFill="1" applyBorder="1" applyAlignment="1">
      <alignment horizontal="center"/>
    </xf>
    <xf numFmtId="0" fontId="5" fillId="10" borderId="1" xfId="0" applyFont="1" applyFill="1" applyBorder="1" applyAlignment="1">
      <alignment horizontal="center"/>
    </xf>
    <xf numFmtId="0" fontId="5" fillId="8" borderId="1" xfId="0" applyFont="1" applyFill="1" applyBorder="1" applyAlignment="1">
      <alignment horizontal="center"/>
    </xf>
    <xf numFmtId="0" fontId="5" fillId="9" borderId="1" xfId="0" applyFont="1" applyFill="1" applyBorder="1" applyAlignment="1">
      <alignment horizontal="center"/>
    </xf>
    <xf numFmtId="0" fontId="3" fillId="4" borderId="2" xfId="0" applyFont="1" applyFill="1" applyBorder="1" applyAlignment="1">
      <alignment horizontal="center"/>
    </xf>
    <xf numFmtId="0" fontId="2" fillId="3" borderId="1" xfId="0" applyFont="1" applyFill="1" applyBorder="1" applyAlignment="1">
      <alignment vertical="center"/>
    </xf>
    <xf numFmtId="0" fontId="1" fillId="6" borderId="1" xfId="0" applyFont="1" applyFill="1" applyBorder="1" applyAlignment="1">
      <alignment horizontal="center"/>
    </xf>
    <xf numFmtId="0" fontId="6" fillId="14" borderId="0" xfId="0" applyFont="1" applyFill="1" applyBorder="1" applyAlignment="1">
      <alignment horizontal="center" vertical="center"/>
    </xf>
    <xf numFmtId="0" fontId="0" fillId="15" borderId="1" xfId="0" applyFill="1" applyBorder="1"/>
    <xf numFmtId="0" fontId="1" fillId="2" borderId="1" xfId="0" applyFont="1" applyFill="1" applyBorder="1" applyAlignment="1">
      <alignment horizontal="center"/>
    </xf>
    <xf numFmtId="0" fontId="1" fillId="16" borderId="1" xfId="0" applyFont="1" applyFill="1" applyBorder="1"/>
    <xf numFmtId="0" fontId="7" fillId="10" borderId="1" xfId="0" applyFont="1" applyFill="1" applyBorder="1" applyAlignment="1">
      <alignment horizontal="center"/>
    </xf>
    <xf numFmtId="0" fontId="0" fillId="17" borderId="1" xfId="0" applyFill="1" applyBorder="1"/>
    <xf numFmtId="0" fontId="8" fillId="18"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19" borderId="1" xfId="0" applyFont="1" applyFill="1" applyBorder="1" applyAlignment="1">
      <alignment vertical="center" wrapText="1"/>
    </xf>
    <xf numFmtId="0" fontId="9" fillId="20" borderId="1" xfId="0" applyFont="1" applyFill="1" applyBorder="1" applyAlignment="1">
      <alignment vertical="center" wrapText="1"/>
    </xf>
    <xf numFmtId="0" fontId="0" fillId="20" borderId="1" xfId="0" applyFill="1" applyBorder="1"/>
    <xf numFmtId="0" fontId="0" fillId="19" borderId="1" xfId="0" applyFill="1" applyBorder="1"/>
    <xf numFmtId="0" fontId="0" fillId="20" borderId="0" xfId="0" applyFill="1"/>
    <xf numFmtId="0" fontId="0" fillId="19" borderId="0" xfId="0" applyFill="1"/>
    <xf numFmtId="0" fontId="11" fillId="20" borderId="1" xfId="0" applyFont="1" applyFill="1" applyBorder="1"/>
    <xf numFmtId="0" fontId="12" fillId="20" borderId="1" xfId="0" applyFont="1" applyFill="1" applyBorder="1" applyAlignment="1">
      <alignment horizontal="left" vertical="center" indent="1"/>
    </xf>
    <xf numFmtId="0" fontId="11" fillId="20" borderId="1" xfId="0" applyFont="1" applyFill="1" applyBorder="1" applyAlignment="1">
      <alignment vertical="center"/>
    </xf>
    <xf numFmtId="0" fontId="11" fillId="19" borderId="1" xfId="0" applyFont="1" applyFill="1" applyBorder="1"/>
    <xf numFmtId="0" fontId="11" fillId="19" borderId="1" xfId="0" applyFont="1" applyFill="1" applyBorder="1" applyAlignment="1">
      <alignment vertical="center"/>
    </xf>
    <xf numFmtId="0" fontId="9" fillId="20" borderId="1" xfId="0" applyFont="1" applyFill="1" applyBorder="1" applyAlignment="1">
      <alignment horizontal="left" vertical="center" wrapText="1" indent="2"/>
    </xf>
    <xf numFmtId="0" fontId="10" fillId="20" borderId="1" xfId="0" applyFont="1" applyFill="1" applyBorder="1" applyAlignment="1">
      <alignment vertical="center" wrapText="1"/>
    </xf>
    <xf numFmtId="0" fontId="12" fillId="20" borderId="1" xfId="0" applyFont="1" applyFill="1" applyBorder="1" applyAlignment="1">
      <alignment horizontal="left" vertical="center" wrapText="1" indent="1"/>
    </xf>
    <xf numFmtId="0" fontId="12" fillId="19" borderId="1" xfId="0" applyFont="1" applyFill="1" applyBorder="1" applyAlignment="1">
      <alignment horizontal="left" vertical="center" indent="1"/>
    </xf>
    <xf numFmtId="0" fontId="22" fillId="0" borderId="0" xfId="0" applyFont="1" applyAlignment="1">
      <alignment vertical="center" wrapText="1"/>
    </xf>
    <xf numFmtId="0" fontId="12" fillId="19" borderId="1" xfId="0" applyFont="1" applyFill="1" applyBorder="1" applyAlignment="1">
      <alignment horizontal="left" vertical="center" wrapText="1" indent="1"/>
    </xf>
    <xf numFmtId="0" fontId="0" fillId="0" borderId="0" xfId="0" applyAlignment="1"/>
    <xf numFmtId="0" fontId="0" fillId="0" borderId="0" xfId="0" applyAlignment="1"/>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0" fontId="29" fillId="16" borderId="6" xfId="0" applyFont="1" applyFill="1" applyBorder="1" applyAlignment="1">
      <alignment horizontal="right" vertical="center"/>
    </xf>
    <xf numFmtId="0" fontId="29" fillId="16" borderId="7" xfId="0" applyFont="1" applyFill="1" applyBorder="1" applyAlignment="1">
      <alignment horizontal="left" vertical="center"/>
    </xf>
    <xf numFmtId="0" fontId="0" fillId="0" borderId="0" xfId="0" applyBorder="1"/>
    <xf numFmtId="0" fontId="4" fillId="0" borderId="0" xfId="0" applyFont="1" applyBorder="1"/>
    <xf numFmtId="0" fontId="9" fillId="4" borderId="8" xfId="0" applyFont="1" applyFill="1" applyBorder="1" applyAlignment="1">
      <alignment horizontal="center" vertical="center" wrapText="1"/>
    </xf>
    <xf numFmtId="0" fontId="7" fillId="12" borderId="1" xfId="0" applyFont="1" applyFill="1" applyBorder="1" applyAlignment="1">
      <alignment horizontal="center" vertical="center"/>
    </xf>
    <xf numFmtId="0" fontId="8" fillId="18" borderId="13" xfId="0" applyFont="1" applyFill="1" applyBorder="1" applyAlignment="1">
      <alignment horizontal="center" vertical="center" wrapText="1"/>
    </xf>
    <xf numFmtId="0" fontId="8" fillId="18" borderId="14" xfId="0" applyFont="1" applyFill="1" applyBorder="1" applyAlignment="1">
      <alignment horizontal="center" vertical="center" wrapText="1"/>
    </xf>
    <xf numFmtId="0" fontId="9" fillId="20" borderId="15" xfId="0" applyFont="1" applyFill="1" applyBorder="1" applyAlignment="1">
      <alignment vertical="center" wrapText="1"/>
    </xf>
    <xf numFmtId="0" fontId="7" fillId="12" borderId="3" xfId="0" applyFont="1" applyFill="1" applyBorder="1" applyAlignment="1">
      <alignment horizontal="center" vertical="center"/>
    </xf>
    <xf numFmtId="0" fontId="31" fillId="16" borderId="3" xfId="0" applyFont="1" applyFill="1" applyBorder="1" applyAlignment="1">
      <alignment horizontal="center" vertical="center"/>
    </xf>
    <xf numFmtId="0" fontId="31" fillId="22" borderId="3" xfId="0" applyFont="1" applyFill="1" applyBorder="1" applyAlignment="1">
      <alignment horizontal="center" vertical="center"/>
    </xf>
    <xf numFmtId="0" fontId="26" fillId="0" borderId="1" xfId="0" applyFont="1" applyFill="1" applyBorder="1" applyAlignment="1">
      <alignment horizontal="center" vertical="center"/>
    </xf>
    <xf numFmtId="0" fontId="1" fillId="10" borderId="1" xfId="0" applyFont="1" applyFill="1" applyBorder="1" applyAlignment="1">
      <alignment horizontal="center" wrapText="1"/>
    </xf>
    <xf numFmtId="0" fontId="0" fillId="12" borderId="1" xfId="0" applyFill="1" applyBorder="1" applyAlignment="1">
      <alignment wrapText="1"/>
    </xf>
    <xf numFmtId="0" fontId="0" fillId="0" borderId="0" xfId="0" applyAlignment="1">
      <alignment wrapText="1"/>
    </xf>
    <xf numFmtId="0" fontId="30" fillId="11" borderId="1" xfId="0" applyFont="1" applyFill="1" applyBorder="1" applyAlignment="1">
      <alignment horizontal="center" vertical="center"/>
    </xf>
    <xf numFmtId="0" fontId="25" fillId="14" borderId="1" xfId="0" applyFont="1" applyFill="1" applyBorder="1" applyAlignment="1">
      <alignment horizontal="center" vertical="center"/>
    </xf>
    <xf numFmtId="0" fontId="8" fillId="18" borderId="18" xfId="0" applyFont="1" applyFill="1" applyBorder="1" applyAlignment="1">
      <alignment horizontal="center" vertical="center" wrapText="1"/>
    </xf>
    <xf numFmtId="0" fontId="1"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0" fillId="0" borderId="0" xfId="0" applyFill="1" applyBorder="1"/>
    <xf numFmtId="0" fontId="7" fillId="16" borderId="1" xfId="0" applyFont="1" applyFill="1" applyBorder="1"/>
    <xf numFmtId="0" fontId="7" fillId="16" borderId="1" xfId="0" applyFont="1" applyFill="1" applyBorder="1" applyAlignment="1">
      <alignment horizontal="center"/>
    </xf>
    <xf numFmtId="0" fontId="7" fillId="16" borderId="2" xfId="0" applyFont="1" applyFill="1" applyBorder="1" applyAlignment="1">
      <alignment horizontal="center" wrapText="1"/>
    </xf>
    <xf numFmtId="0" fontId="0" fillId="23" borderId="0" xfId="0" applyFill="1" applyAlignment="1">
      <alignment horizontal="center"/>
    </xf>
    <xf numFmtId="0" fontId="0" fillId="14" borderId="0" xfId="0" applyFill="1" applyAlignment="1">
      <alignment horizontal="center"/>
    </xf>
    <xf numFmtId="0" fontId="0" fillId="23" borderId="1" xfId="0" applyFont="1" applyFill="1" applyBorder="1" applyAlignment="1">
      <alignment horizontal="center" wrapText="1"/>
    </xf>
    <xf numFmtId="0" fontId="7" fillId="23" borderId="1" xfId="0" applyFont="1" applyFill="1" applyBorder="1" applyAlignment="1">
      <alignment horizontal="center"/>
    </xf>
    <xf numFmtId="0" fontId="33" fillId="16" borderId="1" xfId="0" applyFont="1" applyFill="1" applyBorder="1" applyAlignment="1">
      <alignment horizontal="center"/>
    </xf>
    <xf numFmtId="0" fontId="4" fillId="24" borderId="1" xfId="0" applyFont="1" applyFill="1" applyBorder="1"/>
    <xf numFmtId="0" fontId="0" fillId="24" borderId="1" xfId="0" applyFill="1" applyBorder="1"/>
    <xf numFmtId="0" fontId="9" fillId="20" borderId="1" xfId="0" applyFont="1" applyFill="1" applyBorder="1" applyAlignment="1">
      <alignment vertical="center" wrapText="1"/>
    </xf>
    <xf numFmtId="0" fontId="9" fillId="20" borderId="1" xfId="0" applyFont="1" applyFill="1" applyBorder="1" applyAlignment="1">
      <alignment vertical="center" wrapText="1"/>
    </xf>
    <xf numFmtId="0" fontId="12" fillId="20" borderId="1" xfId="0" applyFont="1" applyFill="1" applyBorder="1" applyAlignment="1">
      <alignment horizontal="left" vertical="center" wrapText="1"/>
    </xf>
    <xf numFmtId="0" fontId="21" fillId="20" borderId="1" xfId="0" applyFont="1" applyFill="1" applyBorder="1" applyAlignment="1">
      <alignment horizontal="left" vertical="center" wrapText="1"/>
    </xf>
    <xf numFmtId="0" fontId="0" fillId="19" borderId="1" xfId="0" applyFill="1" applyBorder="1" applyAlignment="1"/>
    <xf numFmtId="0" fontId="7" fillId="25" borderId="1" xfId="0" applyFont="1" applyFill="1" applyBorder="1" applyAlignment="1">
      <alignment horizontal="center" vertical="center"/>
    </xf>
    <xf numFmtId="0" fontId="28" fillId="16" borderId="5" xfId="0" applyFont="1" applyFill="1" applyBorder="1" applyAlignment="1">
      <alignment horizontal="right" vertical="center"/>
    </xf>
    <xf numFmtId="0" fontId="28" fillId="16" borderId="6" xfId="0" applyFont="1" applyFill="1" applyBorder="1" applyAlignment="1">
      <alignment horizontal="right" vertical="center"/>
    </xf>
    <xf numFmtId="0" fontId="32" fillId="22" borderId="2" xfId="0" applyFont="1" applyFill="1" applyBorder="1" applyAlignment="1">
      <alignment horizontal="center"/>
    </xf>
    <xf numFmtId="0" fontId="32" fillId="22" borderId="9" xfId="0" applyFont="1" applyFill="1" applyBorder="1" applyAlignment="1">
      <alignment horizontal="center"/>
    </xf>
    <xf numFmtId="0" fontId="32" fillId="22" borderId="8" xfId="0" applyFont="1" applyFill="1" applyBorder="1" applyAlignment="1">
      <alignment horizontal="center"/>
    </xf>
    <xf numFmtId="0" fontId="2" fillId="21" borderId="1" xfId="0" applyFont="1" applyFill="1" applyBorder="1" applyAlignment="1">
      <alignment vertical="center"/>
    </xf>
    <xf numFmtId="0" fontId="0" fillId="0" borderId="1" xfId="0" applyBorder="1" applyAlignment="1">
      <alignment vertical="center"/>
    </xf>
    <xf numFmtId="0" fontId="0" fillId="0" borderId="1" xfId="0" applyFont="1" applyFill="1" applyBorder="1" applyAlignment="1">
      <alignment horizontal="center"/>
    </xf>
    <xf numFmtId="0" fontId="0" fillId="21" borderId="1" xfId="0" applyFill="1" applyBorder="1" applyAlignment="1">
      <alignment vertical="center"/>
    </xf>
    <xf numFmtId="0" fontId="0" fillId="0" borderId="11" xfId="0" applyBorder="1" applyAlignment="1">
      <alignment horizontal="center"/>
    </xf>
    <xf numFmtId="0" fontId="0" fillId="0" borderId="12" xfId="0" applyBorder="1" applyAlignment="1">
      <alignment horizontal="center"/>
    </xf>
    <xf numFmtId="0" fontId="0" fillId="15" borderId="2" xfId="0" applyFill="1" applyBorder="1" applyAlignment="1">
      <alignment horizontal="center" wrapText="1"/>
    </xf>
    <xf numFmtId="0" fontId="0" fillId="15" borderId="9" xfId="0" applyFill="1" applyBorder="1" applyAlignment="1">
      <alignment horizontal="center" wrapText="1"/>
    </xf>
    <xf numFmtId="0" fontId="0" fillId="15" borderId="8" xfId="0" applyFill="1" applyBorder="1" applyAlignment="1">
      <alignment horizontal="center" wrapText="1"/>
    </xf>
    <xf numFmtId="0" fontId="0" fillId="15" borderId="2" xfId="0" applyFill="1" applyBorder="1" applyAlignment="1">
      <alignment horizontal="center"/>
    </xf>
    <xf numFmtId="0" fontId="0" fillId="15" borderId="9" xfId="0" applyFill="1" applyBorder="1" applyAlignment="1">
      <alignment horizontal="center"/>
    </xf>
    <xf numFmtId="0" fontId="0" fillId="15" borderId="8" xfId="0" applyFill="1" applyBorder="1" applyAlignment="1">
      <alignment horizontal="center"/>
    </xf>
    <xf numFmtId="0" fontId="34" fillId="15" borderId="2" xfId="0" applyFont="1" applyFill="1" applyBorder="1" applyAlignment="1">
      <alignment horizontal="center"/>
    </xf>
    <xf numFmtId="0" fontId="34" fillId="15" borderId="9" xfId="0" applyFont="1" applyFill="1" applyBorder="1" applyAlignment="1">
      <alignment horizontal="center"/>
    </xf>
    <xf numFmtId="0" fontId="34" fillId="15" borderId="8" xfId="0" applyFont="1" applyFill="1" applyBorder="1" applyAlignment="1">
      <alignment horizontal="center"/>
    </xf>
    <xf numFmtId="0" fontId="4" fillId="15" borderId="2" xfId="0" applyFont="1" applyFill="1" applyBorder="1" applyAlignment="1">
      <alignment horizontal="center"/>
    </xf>
    <xf numFmtId="0" fontId="4" fillId="15" borderId="9" xfId="0" applyFont="1" applyFill="1" applyBorder="1" applyAlignment="1">
      <alignment horizontal="center"/>
    </xf>
    <xf numFmtId="0" fontId="4" fillId="15" borderId="8" xfId="0" applyFont="1" applyFill="1" applyBorder="1" applyAlignment="1">
      <alignment horizontal="center"/>
    </xf>
    <xf numFmtId="0" fontId="9" fillId="20" borderId="16" xfId="0" applyFont="1" applyFill="1" applyBorder="1" applyAlignment="1">
      <alignment horizontal="center" vertical="center" wrapText="1"/>
    </xf>
    <xf numFmtId="0" fontId="9" fillId="20" borderId="17"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20" borderId="1" xfId="0" applyFont="1" applyFill="1" applyBorder="1" applyAlignment="1">
      <alignment vertical="center" wrapText="1"/>
    </xf>
    <xf numFmtId="0" fontId="22" fillId="0" borderId="0" xfId="0" applyFont="1" applyBorder="1" applyAlignment="1">
      <alignment vertical="center" wrapText="1"/>
    </xf>
  </cellXfs>
  <cellStyles count="1">
    <cellStyle name="Normal" xfId="0" builtinId="0"/>
  </cellStyles>
  <dxfs count="72">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ont>
        <color theme="1"/>
      </font>
      <fill>
        <patternFill>
          <bgColor theme="5" tint="-0.499984740745262"/>
        </patternFill>
      </fill>
    </dxf>
    <dxf>
      <fill>
        <patternFill>
          <bgColor theme="5" tint="-0.499984740745262"/>
        </patternFill>
      </fill>
    </dxf>
    <dxf>
      <fill>
        <patternFill>
          <bgColor theme="5" tint="-0.499984740745262"/>
        </patternFill>
      </fill>
    </dxf>
    <dxf>
      <fill>
        <patternFill>
          <bgColor theme="5"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font>
      <fill>
        <patternFill>
          <bgColor theme="5" tint="-0.499984740745262"/>
        </patternFill>
      </fill>
    </dxf>
    <dxf>
      <font>
        <color theme="1"/>
      </font>
      <fill>
        <patternFill>
          <bgColor theme="5" tint="-0.499984740745262"/>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plotArea>
      <c:layout/>
      <c:radarChart>
        <c:radarStyle val="marker"/>
        <c:ser>
          <c:idx val="0"/>
          <c:order val="0"/>
          <c:tx>
            <c:v>Bilan de compétence</c:v>
          </c:tx>
          <c:marker>
            <c:symbol val="none"/>
          </c:marker>
          <c:cat>
            <c:strRef>
              <c:f>('Bilan compétence'!$B$1,'Bilan compétence'!$F$1,'Bilan compétence'!$J$1,'Bilan compétence'!$M$1,'Bilan compétence'!$Q$1)</c:f>
              <c:strCache>
                <c:ptCount val="5"/>
                <c:pt idx="0">
                  <c:v>S'approprier</c:v>
                </c:pt>
                <c:pt idx="1">
                  <c:v>Analyser/raisonner</c:v>
                </c:pt>
                <c:pt idx="2">
                  <c:v>Réaliser</c:v>
                </c:pt>
                <c:pt idx="3">
                  <c:v>Valider</c:v>
                </c:pt>
                <c:pt idx="4">
                  <c:v>Communiquer</c:v>
                </c:pt>
              </c:strCache>
            </c:strRef>
          </c:cat>
          <c:val>
            <c:numRef>
              <c:f>('Bilan compétence'!$B$14,'Bilan compétence'!$F$14,'Bilan compétence'!$J$14,'Bilan compétence'!$N$14,'Bilan compétence'!$R$14)</c:f>
              <c:numCache>
                <c:formatCode>General</c:formatCode>
                <c:ptCount val="5"/>
                <c:pt idx="0">
                  <c:v>0</c:v>
                </c:pt>
                <c:pt idx="1">
                  <c:v>2</c:v>
                </c:pt>
                <c:pt idx="2">
                  <c:v>2</c:v>
                </c:pt>
                <c:pt idx="3">
                  <c:v>0</c:v>
                </c:pt>
                <c:pt idx="4">
                  <c:v>1</c:v>
                </c:pt>
              </c:numCache>
            </c:numRef>
          </c:val>
        </c:ser>
        <c:axId val="83329792"/>
        <c:axId val="83331328"/>
      </c:radarChart>
      <c:catAx>
        <c:axId val="83329792"/>
        <c:scaling>
          <c:orientation val="minMax"/>
        </c:scaling>
        <c:axPos val="b"/>
        <c:majorGridlines/>
        <c:tickLblPos val="nextTo"/>
        <c:crossAx val="83331328"/>
        <c:crosses val="autoZero"/>
        <c:auto val="1"/>
        <c:lblAlgn val="ctr"/>
        <c:lblOffset val="100"/>
      </c:catAx>
      <c:valAx>
        <c:axId val="83331328"/>
        <c:scaling>
          <c:orientation val="minMax"/>
        </c:scaling>
        <c:axPos val="l"/>
        <c:majorGridlines/>
        <c:numFmt formatCode="General" sourceLinked="1"/>
        <c:majorTickMark val="cross"/>
        <c:tickLblPos val="nextTo"/>
        <c:crossAx val="83329792"/>
        <c:crosses val="autoZero"/>
        <c:crossBetween val="between"/>
      </c:valAx>
    </c:plotArea>
    <c:legend>
      <c:legendPos val="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2" Type="http://schemas.openxmlformats.org/officeDocument/2006/relationships/image" Target="../media/image2.wmf"/><Relationship Id="rId16" Type="http://schemas.openxmlformats.org/officeDocument/2006/relationships/image" Target="../media/image16.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image" Target="../media/image18.wmf"/><Relationship Id="rId1" Type="http://schemas.openxmlformats.org/officeDocument/2006/relationships/image" Target="../media/image17.wmf"/><Relationship Id="rId4"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image" Target="../media/image18.wmf"/><Relationship Id="rId1" Type="http://schemas.openxmlformats.org/officeDocument/2006/relationships/image" Target="../media/image17.wmf"/><Relationship Id="rId4"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image" Target="../media/image18.wmf"/><Relationship Id="rId1" Type="http://schemas.openxmlformats.org/officeDocument/2006/relationships/image" Target="../media/image17.wmf"/><Relationship Id="rId4"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3" Type="http://schemas.openxmlformats.org/officeDocument/2006/relationships/image" Target="../media/image31.wmf"/><Relationship Id="rId18" Type="http://schemas.openxmlformats.org/officeDocument/2006/relationships/image" Target="../media/image36.wmf"/><Relationship Id="rId26" Type="http://schemas.openxmlformats.org/officeDocument/2006/relationships/image" Target="../media/image43.wmf"/><Relationship Id="rId39" Type="http://schemas.openxmlformats.org/officeDocument/2006/relationships/image" Target="../media/image18.wmf"/><Relationship Id="rId3" Type="http://schemas.openxmlformats.org/officeDocument/2006/relationships/image" Target="../media/image21.wmf"/><Relationship Id="rId21" Type="http://schemas.openxmlformats.org/officeDocument/2006/relationships/image" Target="../media/image39.wmf"/><Relationship Id="rId34" Type="http://schemas.openxmlformats.org/officeDocument/2006/relationships/image" Target="../media/image50.wmf"/><Relationship Id="rId42" Type="http://schemas.openxmlformats.org/officeDocument/2006/relationships/image" Target="../media/image4.wmf"/><Relationship Id="rId47" Type="http://schemas.openxmlformats.org/officeDocument/2006/relationships/image" Target="../media/image9.wmf"/><Relationship Id="rId50" Type="http://schemas.openxmlformats.org/officeDocument/2006/relationships/image" Target="../media/image12.wmf"/><Relationship Id="rId7" Type="http://schemas.openxmlformats.org/officeDocument/2006/relationships/image" Target="../media/image25.wmf"/><Relationship Id="rId12" Type="http://schemas.openxmlformats.org/officeDocument/2006/relationships/image" Target="../media/image30.wmf"/><Relationship Id="rId17" Type="http://schemas.openxmlformats.org/officeDocument/2006/relationships/image" Target="../media/image35.wmf"/><Relationship Id="rId25" Type="http://schemas.openxmlformats.org/officeDocument/2006/relationships/image" Target="../media/image42.wmf"/><Relationship Id="rId33" Type="http://schemas.openxmlformats.org/officeDocument/2006/relationships/image" Target="../media/image49.wmf"/><Relationship Id="rId38" Type="http://schemas.openxmlformats.org/officeDocument/2006/relationships/image" Target="../media/image54.wmf"/><Relationship Id="rId46" Type="http://schemas.openxmlformats.org/officeDocument/2006/relationships/image" Target="../media/image8.wmf"/><Relationship Id="rId2" Type="http://schemas.openxmlformats.org/officeDocument/2006/relationships/image" Target="../media/image20.wmf"/><Relationship Id="rId16" Type="http://schemas.openxmlformats.org/officeDocument/2006/relationships/image" Target="../media/image34.wmf"/><Relationship Id="rId20" Type="http://schemas.openxmlformats.org/officeDocument/2006/relationships/image" Target="../media/image38.wmf"/><Relationship Id="rId29" Type="http://schemas.openxmlformats.org/officeDocument/2006/relationships/image" Target="../media/image45.wmf"/><Relationship Id="rId41" Type="http://schemas.openxmlformats.org/officeDocument/2006/relationships/image" Target="../media/image3.wmf"/><Relationship Id="rId54" Type="http://schemas.openxmlformats.org/officeDocument/2006/relationships/image" Target="../media/image16.wmf"/><Relationship Id="rId1" Type="http://schemas.openxmlformats.org/officeDocument/2006/relationships/image" Target="../media/image19.wmf"/><Relationship Id="rId6" Type="http://schemas.openxmlformats.org/officeDocument/2006/relationships/image" Target="../media/image24.wmf"/><Relationship Id="rId11" Type="http://schemas.openxmlformats.org/officeDocument/2006/relationships/image" Target="../media/image29.wmf"/><Relationship Id="rId24" Type="http://schemas.openxmlformats.org/officeDocument/2006/relationships/image" Target="../media/image17.wmf"/><Relationship Id="rId32" Type="http://schemas.openxmlformats.org/officeDocument/2006/relationships/image" Target="../media/image48.wmf"/><Relationship Id="rId37" Type="http://schemas.openxmlformats.org/officeDocument/2006/relationships/image" Target="../media/image53.wmf"/><Relationship Id="rId40" Type="http://schemas.openxmlformats.org/officeDocument/2006/relationships/image" Target="../media/image1.wmf"/><Relationship Id="rId45" Type="http://schemas.openxmlformats.org/officeDocument/2006/relationships/image" Target="../media/image7.wmf"/><Relationship Id="rId53" Type="http://schemas.openxmlformats.org/officeDocument/2006/relationships/image" Target="../media/image15.wmf"/><Relationship Id="rId5" Type="http://schemas.openxmlformats.org/officeDocument/2006/relationships/image" Target="../media/image23.wmf"/><Relationship Id="rId15" Type="http://schemas.openxmlformats.org/officeDocument/2006/relationships/image" Target="../media/image33.wmf"/><Relationship Id="rId23" Type="http://schemas.openxmlformats.org/officeDocument/2006/relationships/image" Target="../media/image41.wmf"/><Relationship Id="rId28" Type="http://schemas.openxmlformats.org/officeDocument/2006/relationships/image" Target="../media/image2.wmf"/><Relationship Id="rId36" Type="http://schemas.openxmlformats.org/officeDocument/2006/relationships/image" Target="../media/image52.wmf"/><Relationship Id="rId49" Type="http://schemas.openxmlformats.org/officeDocument/2006/relationships/image" Target="../media/image11.wmf"/><Relationship Id="rId10" Type="http://schemas.openxmlformats.org/officeDocument/2006/relationships/image" Target="../media/image28.wmf"/><Relationship Id="rId19" Type="http://schemas.openxmlformats.org/officeDocument/2006/relationships/image" Target="../media/image37.wmf"/><Relationship Id="rId31" Type="http://schemas.openxmlformats.org/officeDocument/2006/relationships/image" Target="../media/image47.wmf"/><Relationship Id="rId44" Type="http://schemas.openxmlformats.org/officeDocument/2006/relationships/image" Target="../media/image6.wmf"/><Relationship Id="rId52" Type="http://schemas.openxmlformats.org/officeDocument/2006/relationships/image" Target="../media/image14.wmf"/><Relationship Id="rId4" Type="http://schemas.openxmlformats.org/officeDocument/2006/relationships/image" Target="../media/image22.wmf"/><Relationship Id="rId9" Type="http://schemas.openxmlformats.org/officeDocument/2006/relationships/image" Target="../media/image27.wmf"/><Relationship Id="rId14" Type="http://schemas.openxmlformats.org/officeDocument/2006/relationships/image" Target="../media/image32.wmf"/><Relationship Id="rId22" Type="http://schemas.openxmlformats.org/officeDocument/2006/relationships/image" Target="../media/image40.wmf"/><Relationship Id="rId27" Type="http://schemas.openxmlformats.org/officeDocument/2006/relationships/image" Target="../media/image44.wmf"/><Relationship Id="rId30" Type="http://schemas.openxmlformats.org/officeDocument/2006/relationships/image" Target="../media/image46.wmf"/><Relationship Id="rId35" Type="http://schemas.openxmlformats.org/officeDocument/2006/relationships/image" Target="../media/image51.wmf"/><Relationship Id="rId43" Type="http://schemas.openxmlformats.org/officeDocument/2006/relationships/image" Target="../media/image5.wmf"/><Relationship Id="rId48" Type="http://schemas.openxmlformats.org/officeDocument/2006/relationships/image" Target="../media/image10.wmf"/><Relationship Id="rId8" Type="http://schemas.openxmlformats.org/officeDocument/2006/relationships/image" Target="../media/image26.wmf"/><Relationship Id="rId51" Type="http://schemas.openxmlformats.org/officeDocument/2006/relationships/image" Target="../media/image13.wmf"/></Relationships>
</file>

<file path=xl/drawings/drawing1.xml><?xml version="1.0" encoding="utf-8"?>
<xdr:wsDr xmlns:xdr="http://schemas.openxmlformats.org/drawingml/2006/spreadsheetDrawing" xmlns:a="http://schemas.openxmlformats.org/drawingml/2006/main">
  <xdr:twoCellAnchor>
    <xdr:from>
      <xdr:col>2</xdr:col>
      <xdr:colOff>466724</xdr:colOff>
      <xdr:row>16</xdr:row>
      <xdr:rowOff>180974</xdr:rowOff>
    </xdr:from>
    <xdr:to>
      <xdr:col>12</xdr:col>
      <xdr:colOff>133349</xdr:colOff>
      <xdr:row>34</xdr:row>
      <xdr:rowOff>38099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an%20comp&#233;tence%20M.Vita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ites"/>
      <sheetName val="Devoir 2"/>
      <sheetName val="Devoir 3"/>
      <sheetName val="Devoir 4"/>
      <sheetName val="Devoir 5"/>
      <sheetName val="Bilan compétence"/>
      <sheetName val="Programme BAC Maths"/>
      <sheetName val="Bilan Notes"/>
      <sheetName val="item compétence"/>
    </sheetNames>
    <sheetDataSet>
      <sheetData sheetId="0">
        <row r="2">
          <cell r="J2" t="str">
            <v>Non Noté</v>
          </cell>
        </row>
        <row r="3">
          <cell r="J3" t="str">
            <v>Non Noté</v>
          </cell>
        </row>
        <row r="4">
          <cell r="J4">
            <v>4</v>
          </cell>
        </row>
        <row r="5">
          <cell r="J5" t="str">
            <v>Non Noté</v>
          </cell>
        </row>
        <row r="6">
          <cell r="J6">
            <v>4</v>
          </cell>
        </row>
        <row r="7">
          <cell r="J7">
            <v>4</v>
          </cell>
        </row>
        <row r="8">
          <cell r="J8">
            <v>0</v>
          </cell>
        </row>
        <row r="9">
          <cell r="J9" t="str">
            <v>Non Noté</v>
          </cell>
        </row>
        <row r="10">
          <cell r="J10">
            <v>1</v>
          </cell>
        </row>
        <row r="11">
          <cell r="J11" t="str">
            <v>Non Noté</v>
          </cell>
        </row>
        <row r="13">
          <cell r="K13">
            <v>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 Type="http://schemas.openxmlformats.org/officeDocument/2006/relationships/vmlDrawing" Target="../drawings/vmlDrawing1.vml"/><Relationship Id="rId16" Type="http://schemas.openxmlformats.org/officeDocument/2006/relationships/oleObject" Target="../embeddings/oleObject14.bin"/><Relationship Id="rId20" Type="http://schemas.openxmlformats.org/officeDocument/2006/relationships/oleObject" Target="../embeddings/oleObject18.bin"/><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10" Type="http://schemas.openxmlformats.org/officeDocument/2006/relationships/oleObject" Target="../embeddings/oleObject8.bin"/><Relationship Id="rId19" Type="http://schemas.openxmlformats.org/officeDocument/2006/relationships/oleObject" Target="../embeddings/oleObject17.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oleObject" Target="../embeddings/oleObject26.bin"/><Relationship Id="rId5" Type="http://schemas.openxmlformats.org/officeDocument/2006/relationships/oleObject" Target="../embeddings/oleObject25.bin"/><Relationship Id="rId4" Type="http://schemas.openxmlformats.org/officeDocument/2006/relationships/oleObject" Target="../embeddings/oleObject2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27.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oleObject" Target="../embeddings/oleObject30.bin"/><Relationship Id="rId5" Type="http://schemas.openxmlformats.org/officeDocument/2006/relationships/oleObject" Target="../embeddings/oleObject29.bin"/><Relationship Id="rId4" Type="http://schemas.openxmlformats.org/officeDocument/2006/relationships/oleObject" Target="../embeddings/oleObject28.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31.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oleObject" Target="../embeddings/oleObject34.bin"/><Relationship Id="rId5" Type="http://schemas.openxmlformats.org/officeDocument/2006/relationships/oleObject" Target="../embeddings/oleObject33.bin"/><Relationship Id="rId4" Type="http://schemas.openxmlformats.org/officeDocument/2006/relationships/oleObject" Target="../embeddings/oleObject3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3" Type="http://schemas.openxmlformats.org/officeDocument/2006/relationships/oleObject" Target="../embeddings/oleObject45.bin"/><Relationship Id="rId18" Type="http://schemas.openxmlformats.org/officeDocument/2006/relationships/oleObject" Target="../embeddings/oleObject50.bin"/><Relationship Id="rId26" Type="http://schemas.openxmlformats.org/officeDocument/2006/relationships/oleObject" Target="../embeddings/oleObject58.bin"/><Relationship Id="rId39" Type="http://schemas.openxmlformats.org/officeDocument/2006/relationships/oleObject" Target="../embeddings/oleObject71.bin"/><Relationship Id="rId21" Type="http://schemas.openxmlformats.org/officeDocument/2006/relationships/oleObject" Target="../embeddings/oleObject53.bin"/><Relationship Id="rId34" Type="http://schemas.openxmlformats.org/officeDocument/2006/relationships/oleObject" Target="../embeddings/oleObject66.bin"/><Relationship Id="rId42" Type="http://schemas.openxmlformats.org/officeDocument/2006/relationships/oleObject" Target="../embeddings/oleObject74.bin"/><Relationship Id="rId47" Type="http://schemas.openxmlformats.org/officeDocument/2006/relationships/oleObject" Target="../embeddings/oleObject79.bin"/><Relationship Id="rId50" Type="http://schemas.openxmlformats.org/officeDocument/2006/relationships/oleObject" Target="../embeddings/oleObject82.bin"/><Relationship Id="rId55" Type="http://schemas.openxmlformats.org/officeDocument/2006/relationships/oleObject" Target="../embeddings/oleObject87.bin"/><Relationship Id="rId63" Type="http://schemas.openxmlformats.org/officeDocument/2006/relationships/oleObject" Target="../embeddings/oleObject95.bin"/><Relationship Id="rId68" Type="http://schemas.openxmlformats.org/officeDocument/2006/relationships/oleObject" Target="../embeddings/oleObject100.bin"/><Relationship Id="rId7" Type="http://schemas.openxmlformats.org/officeDocument/2006/relationships/oleObject" Target="../embeddings/oleObject39.bin"/><Relationship Id="rId2" Type="http://schemas.openxmlformats.org/officeDocument/2006/relationships/vmlDrawing" Target="../drawings/vmlDrawing5.vml"/><Relationship Id="rId16" Type="http://schemas.openxmlformats.org/officeDocument/2006/relationships/oleObject" Target="../embeddings/oleObject48.bin"/><Relationship Id="rId29" Type="http://schemas.openxmlformats.org/officeDocument/2006/relationships/oleObject" Target="../embeddings/oleObject61.bin"/><Relationship Id="rId1" Type="http://schemas.openxmlformats.org/officeDocument/2006/relationships/printerSettings" Target="../printerSettings/printerSettings5.bin"/><Relationship Id="rId6" Type="http://schemas.openxmlformats.org/officeDocument/2006/relationships/oleObject" Target="../embeddings/oleObject38.bin"/><Relationship Id="rId11" Type="http://schemas.openxmlformats.org/officeDocument/2006/relationships/oleObject" Target="../embeddings/oleObject43.bin"/><Relationship Id="rId24" Type="http://schemas.openxmlformats.org/officeDocument/2006/relationships/oleObject" Target="../embeddings/oleObject56.bin"/><Relationship Id="rId32" Type="http://schemas.openxmlformats.org/officeDocument/2006/relationships/oleObject" Target="../embeddings/oleObject64.bin"/><Relationship Id="rId37" Type="http://schemas.openxmlformats.org/officeDocument/2006/relationships/oleObject" Target="../embeddings/oleObject69.bin"/><Relationship Id="rId40" Type="http://schemas.openxmlformats.org/officeDocument/2006/relationships/oleObject" Target="../embeddings/oleObject72.bin"/><Relationship Id="rId45" Type="http://schemas.openxmlformats.org/officeDocument/2006/relationships/oleObject" Target="../embeddings/oleObject77.bin"/><Relationship Id="rId53" Type="http://schemas.openxmlformats.org/officeDocument/2006/relationships/oleObject" Target="../embeddings/oleObject85.bin"/><Relationship Id="rId58" Type="http://schemas.openxmlformats.org/officeDocument/2006/relationships/oleObject" Target="../embeddings/oleObject90.bin"/><Relationship Id="rId66" Type="http://schemas.openxmlformats.org/officeDocument/2006/relationships/oleObject" Target="../embeddings/oleObject98.bin"/><Relationship Id="rId5" Type="http://schemas.openxmlformats.org/officeDocument/2006/relationships/oleObject" Target="../embeddings/oleObject37.bin"/><Relationship Id="rId15" Type="http://schemas.openxmlformats.org/officeDocument/2006/relationships/oleObject" Target="../embeddings/oleObject47.bin"/><Relationship Id="rId23" Type="http://schemas.openxmlformats.org/officeDocument/2006/relationships/oleObject" Target="../embeddings/oleObject55.bin"/><Relationship Id="rId28" Type="http://schemas.openxmlformats.org/officeDocument/2006/relationships/oleObject" Target="../embeddings/oleObject60.bin"/><Relationship Id="rId36" Type="http://schemas.openxmlformats.org/officeDocument/2006/relationships/oleObject" Target="../embeddings/oleObject68.bin"/><Relationship Id="rId49" Type="http://schemas.openxmlformats.org/officeDocument/2006/relationships/oleObject" Target="../embeddings/oleObject81.bin"/><Relationship Id="rId57" Type="http://schemas.openxmlformats.org/officeDocument/2006/relationships/oleObject" Target="../embeddings/oleObject89.bin"/><Relationship Id="rId61" Type="http://schemas.openxmlformats.org/officeDocument/2006/relationships/oleObject" Target="../embeddings/oleObject93.bin"/><Relationship Id="rId10" Type="http://schemas.openxmlformats.org/officeDocument/2006/relationships/oleObject" Target="../embeddings/oleObject42.bin"/><Relationship Id="rId19" Type="http://schemas.openxmlformats.org/officeDocument/2006/relationships/oleObject" Target="../embeddings/oleObject51.bin"/><Relationship Id="rId31" Type="http://schemas.openxmlformats.org/officeDocument/2006/relationships/oleObject" Target="../embeddings/oleObject63.bin"/><Relationship Id="rId44" Type="http://schemas.openxmlformats.org/officeDocument/2006/relationships/oleObject" Target="../embeddings/oleObject76.bin"/><Relationship Id="rId52" Type="http://schemas.openxmlformats.org/officeDocument/2006/relationships/oleObject" Target="../embeddings/oleObject84.bin"/><Relationship Id="rId60" Type="http://schemas.openxmlformats.org/officeDocument/2006/relationships/oleObject" Target="../embeddings/oleObject92.bin"/><Relationship Id="rId65" Type="http://schemas.openxmlformats.org/officeDocument/2006/relationships/oleObject" Target="../embeddings/oleObject97.bin"/><Relationship Id="rId4" Type="http://schemas.openxmlformats.org/officeDocument/2006/relationships/oleObject" Target="../embeddings/oleObject36.bin"/><Relationship Id="rId9" Type="http://schemas.openxmlformats.org/officeDocument/2006/relationships/oleObject" Target="../embeddings/oleObject41.bin"/><Relationship Id="rId14" Type="http://schemas.openxmlformats.org/officeDocument/2006/relationships/oleObject" Target="../embeddings/oleObject46.bin"/><Relationship Id="rId22" Type="http://schemas.openxmlformats.org/officeDocument/2006/relationships/oleObject" Target="../embeddings/oleObject54.bin"/><Relationship Id="rId27" Type="http://schemas.openxmlformats.org/officeDocument/2006/relationships/oleObject" Target="../embeddings/oleObject59.bin"/><Relationship Id="rId30" Type="http://schemas.openxmlformats.org/officeDocument/2006/relationships/oleObject" Target="../embeddings/oleObject62.bin"/><Relationship Id="rId35" Type="http://schemas.openxmlformats.org/officeDocument/2006/relationships/oleObject" Target="../embeddings/oleObject67.bin"/><Relationship Id="rId43" Type="http://schemas.openxmlformats.org/officeDocument/2006/relationships/oleObject" Target="../embeddings/oleObject75.bin"/><Relationship Id="rId48" Type="http://schemas.openxmlformats.org/officeDocument/2006/relationships/oleObject" Target="../embeddings/oleObject80.bin"/><Relationship Id="rId56" Type="http://schemas.openxmlformats.org/officeDocument/2006/relationships/oleObject" Target="../embeddings/oleObject88.bin"/><Relationship Id="rId64" Type="http://schemas.openxmlformats.org/officeDocument/2006/relationships/oleObject" Target="../embeddings/oleObject96.bin"/><Relationship Id="rId8" Type="http://schemas.openxmlformats.org/officeDocument/2006/relationships/oleObject" Target="../embeddings/oleObject40.bin"/><Relationship Id="rId51" Type="http://schemas.openxmlformats.org/officeDocument/2006/relationships/oleObject" Target="../embeddings/oleObject83.bin"/><Relationship Id="rId3" Type="http://schemas.openxmlformats.org/officeDocument/2006/relationships/oleObject" Target="../embeddings/oleObject35.bin"/><Relationship Id="rId12" Type="http://schemas.openxmlformats.org/officeDocument/2006/relationships/oleObject" Target="../embeddings/oleObject44.bin"/><Relationship Id="rId17" Type="http://schemas.openxmlformats.org/officeDocument/2006/relationships/oleObject" Target="../embeddings/oleObject49.bin"/><Relationship Id="rId25" Type="http://schemas.openxmlformats.org/officeDocument/2006/relationships/oleObject" Target="../embeddings/oleObject57.bin"/><Relationship Id="rId33" Type="http://schemas.openxmlformats.org/officeDocument/2006/relationships/oleObject" Target="../embeddings/oleObject65.bin"/><Relationship Id="rId38" Type="http://schemas.openxmlformats.org/officeDocument/2006/relationships/oleObject" Target="../embeddings/oleObject70.bin"/><Relationship Id="rId46" Type="http://schemas.openxmlformats.org/officeDocument/2006/relationships/oleObject" Target="../embeddings/oleObject78.bin"/><Relationship Id="rId59" Type="http://schemas.openxmlformats.org/officeDocument/2006/relationships/oleObject" Target="../embeddings/oleObject91.bin"/><Relationship Id="rId67" Type="http://schemas.openxmlformats.org/officeDocument/2006/relationships/oleObject" Target="../embeddings/oleObject99.bin"/><Relationship Id="rId20" Type="http://schemas.openxmlformats.org/officeDocument/2006/relationships/oleObject" Target="../embeddings/oleObject52.bin"/><Relationship Id="rId41" Type="http://schemas.openxmlformats.org/officeDocument/2006/relationships/oleObject" Target="../embeddings/oleObject73.bin"/><Relationship Id="rId54" Type="http://schemas.openxmlformats.org/officeDocument/2006/relationships/oleObject" Target="../embeddings/oleObject86.bin"/><Relationship Id="rId62" Type="http://schemas.openxmlformats.org/officeDocument/2006/relationships/oleObject" Target="../embeddings/oleObject94.bin"/></Relationships>
</file>

<file path=xl/worksheets/sheet1.xml><?xml version="1.0" encoding="utf-8"?>
<worksheet xmlns="http://schemas.openxmlformats.org/spreadsheetml/2006/main" xmlns:r="http://schemas.openxmlformats.org/officeDocument/2006/relationships">
  <dimension ref="A1:N23"/>
  <sheetViews>
    <sheetView tabSelected="1" topLeftCell="A11" zoomScale="80" zoomScaleNormal="80" workbookViewId="0">
      <selection activeCell="C22" sqref="C22:G22"/>
    </sheetView>
  </sheetViews>
  <sheetFormatPr baseColWidth="10" defaultRowHeight="15"/>
  <cols>
    <col min="1" max="1" width="19.42578125" customWidth="1"/>
    <col min="2" max="2" width="50.85546875" customWidth="1"/>
    <col min="3" max="3" width="13.85546875" customWidth="1"/>
    <col min="9" max="9" width="10.5703125" customWidth="1"/>
    <col min="10" max="10" width="0.140625" customWidth="1"/>
    <col min="11" max="11" width="16.42578125" customWidth="1"/>
    <col min="12" max="12" width="28.28515625" customWidth="1"/>
    <col min="13" max="13" width="58" customWidth="1"/>
    <col min="14" max="14" width="49" customWidth="1"/>
  </cols>
  <sheetData>
    <row r="1" spans="1:14" ht="51" customHeight="1">
      <c r="A1" s="98"/>
      <c r="B1" s="99"/>
      <c r="C1" s="60" t="s">
        <v>332</v>
      </c>
      <c r="D1" s="61" t="s">
        <v>4</v>
      </c>
      <c r="E1" s="61" t="s">
        <v>5</v>
      </c>
      <c r="F1" s="62" t="s">
        <v>6</v>
      </c>
      <c r="G1" s="62" t="s">
        <v>7</v>
      </c>
      <c r="H1" s="46"/>
      <c r="I1" s="67" t="s">
        <v>331</v>
      </c>
      <c r="J1" s="70"/>
      <c r="K1" s="70"/>
      <c r="L1" s="25" t="s">
        <v>38</v>
      </c>
      <c r="M1" s="25" t="s">
        <v>39</v>
      </c>
      <c r="N1" s="25" t="s">
        <v>40</v>
      </c>
    </row>
    <row r="2" spans="1:14" ht="36" customHeight="1">
      <c r="A2" s="94" t="s">
        <v>0</v>
      </c>
      <c r="B2" s="17"/>
      <c r="C2" s="56"/>
      <c r="D2" s="63"/>
      <c r="E2" s="63"/>
      <c r="F2" s="63"/>
      <c r="G2" s="63"/>
      <c r="H2" s="46"/>
      <c r="I2" s="68">
        <f>IF(COUNTIF(D2:G2,"x")=0,0,LOOKUP("x",D2:G2,{0;0.333333;0.666666;1})*10/COUNTIF(D$2:G$11,"x"))</f>
        <v>0</v>
      </c>
      <c r="J2" s="71" t="str">
        <f>IF(B2="","Non Noté",IF(COUNTIF(D2:G2,"x")=0,0,LOOKUP("x",D2:G2,{1;2;3;4})))</f>
        <v>Non Noté</v>
      </c>
      <c r="K2" s="96"/>
      <c r="L2" s="26" t="s">
        <v>261</v>
      </c>
      <c r="M2" s="27"/>
      <c r="N2" s="84" t="s">
        <v>276</v>
      </c>
    </row>
    <row r="3" spans="1:14" ht="29.25" customHeight="1">
      <c r="A3" s="97"/>
      <c r="B3" s="17"/>
      <c r="C3" s="56"/>
      <c r="D3" s="63"/>
      <c r="E3" s="63"/>
      <c r="F3" s="63"/>
      <c r="G3" s="63"/>
      <c r="H3" s="46"/>
      <c r="I3" s="68">
        <f>IF(COUNTIF(D3:G3,"x")=0,0,LOOKUP("x",D3:G3,{0;0.333333;0.666666;1})*10/COUNTIF(D$2:G$11,"x"))</f>
        <v>0</v>
      </c>
      <c r="J3" s="71" t="str">
        <f>IF(B3="","Non Noté",IF(COUNTIF(D3:G3,"x")=0,0,LOOKUP("x",D3:G3,{1;2;3;4})))</f>
        <v>Non Noté</v>
      </c>
      <c r="K3" s="96"/>
      <c r="L3" s="26" t="s">
        <v>261</v>
      </c>
      <c r="M3" s="27" t="s">
        <v>273</v>
      </c>
      <c r="N3" s="84" t="s">
        <v>272</v>
      </c>
    </row>
    <row r="4" spans="1:14" ht="23.25" customHeight="1">
      <c r="A4" s="94" t="s">
        <v>32</v>
      </c>
      <c r="B4" s="17" t="s">
        <v>8</v>
      </c>
      <c r="C4" s="88" t="s">
        <v>337</v>
      </c>
      <c r="D4" s="63"/>
      <c r="E4" s="63"/>
      <c r="F4" s="63"/>
      <c r="G4" s="63"/>
      <c r="H4" s="46"/>
      <c r="I4" s="68">
        <f>IF(COUNTIF(D4:G4,"x")=0,0,LOOKUP("x",D4:G4,{0;0.333333;0.666666;1})*10/COUNTIF(D$2:G$11,"x"))</f>
        <v>0</v>
      </c>
      <c r="J4" s="71">
        <f>IF(B4="","Non Noté",IF(COUNTIF(D4:G4,"x")=0,0,LOOKUP("x",D4:G4,{1;2;3;4})))</f>
        <v>0</v>
      </c>
      <c r="K4" s="96"/>
      <c r="L4" s="26" t="s">
        <v>261</v>
      </c>
      <c r="M4" s="27" t="s">
        <v>271</v>
      </c>
      <c r="N4" s="85" t="s">
        <v>270</v>
      </c>
    </row>
    <row r="5" spans="1:14" ht="28.5" customHeight="1">
      <c r="A5" s="97"/>
      <c r="B5" s="17"/>
      <c r="C5" s="56"/>
      <c r="D5" s="63"/>
      <c r="E5" s="63"/>
      <c r="F5" s="63"/>
      <c r="G5" s="63"/>
      <c r="H5" s="47"/>
      <c r="I5" s="68">
        <f>IF(COUNTIF(D5:G5,"x")=0,0,LOOKUP("x",D5:G5,{0;0.333333;0.666666;1})*10/COUNTIF(D$2:G$11,"x"))</f>
        <v>0</v>
      </c>
      <c r="J5" s="71" t="str">
        <f>IF(B5="","Non Noté",IF(COUNTIF(D5:G5,"x")=0,0,LOOKUP("x",D5:G5,{1;2;3;4})))</f>
        <v>Non Noté</v>
      </c>
      <c r="K5" s="96"/>
      <c r="L5" s="26" t="s">
        <v>261</v>
      </c>
      <c r="M5" s="27" t="s">
        <v>269</v>
      </c>
      <c r="N5" s="85" t="s">
        <v>268</v>
      </c>
    </row>
    <row r="6" spans="1:14" ht="28.5" customHeight="1">
      <c r="A6" s="94" t="s">
        <v>1</v>
      </c>
      <c r="B6" s="17" t="s">
        <v>18</v>
      </c>
      <c r="C6" s="88" t="s">
        <v>341</v>
      </c>
      <c r="D6" s="63"/>
      <c r="E6" s="63"/>
      <c r="F6" s="63"/>
      <c r="G6" s="63"/>
      <c r="H6" s="47"/>
      <c r="I6" s="68">
        <f>IF(COUNTIF(D6:G6,"x")=0,0,LOOKUP("x",D6:G6,{0;0.333333;0.666666;1})*10/COUNTIF(D$2:G$11,"x"))</f>
        <v>0</v>
      </c>
      <c r="J6" s="71">
        <f>IF(B6="","Non Noté",IF(COUNTIF(D6:G6,"x")=0,0,LOOKUP("x",D6:G6,{1;2;3;4})))</f>
        <v>0</v>
      </c>
      <c r="K6" s="96"/>
      <c r="L6" s="26" t="s">
        <v>261</v>
      </c>
      <c r="M6" s="27" t="s">
        <v>267</v>
      </c>
      <c r="N6" s="85"/>
    </row>
    <row r="7" spans="1:14" ht="30" customHeight="1">
      <c r="A7" s="95"/>
      <c r="B7" s="17" t="s">
        <v>17</v>
      </c>
      <c r="C7" s="56">
        <v>1</v>
      </c>
      <c r="D7" s="63"/>
      <c r="E7" s="63"/>
      <c r="F7" s="63"/>
      <c r="G7" s="63"/>
      <c r="H7" s="47"/>
      <c r="I7" s="68">
        <f>IF(COUNTIF(D7:G7,"x")=0,0,LOOKUP("x",D7:G7,{0;0.333333;0.666666;1})*10/COUNTIF(D$2:G$11,"x"))</f>
        <v>0</v>
      </c>
      <c r="J7" s="71">
        <f>IF(B7="","Non Noté",IF(COUNTIF(D7:G7,"x")=0,0,LOOKUP("x",D7:G7,{1;2;3;4})))</f>
        <v>0</v>
      </c>
      <c r="K7" s="96"/>
      <c r="L7" s="26" t="s">
        <v>261</v>
      </c>
      <c r="M7" s="27"/>
      <c r="N7" s="84" t="s">
        <v>264</v>
      </c>
    </row>
    <row r="8" spans="1:14" ht="30" customHeight="1">
      <c r="A8" s="94" t="s">
        <v>2</v>
      </c>
      <c r="B8" s="17"/>
      <c r="C8" s="56"/>
      <c r="D8" s="63"/>
      <c r="E8" s="63"/>
      <c r="F8" s="63"/>
      <c r="G8" s="63"/>
      <c r="H8" s="47"/>
      <c r="I8" s="68">
        <f>IF(COUNTIF(D8:G8,"x")=0,0,LOOKUP("x",D8:G8,{0;0.333333;0.666666;1})*10/COUNTIF(D$2:G$11,"x"))</f>
        <v>0</v>
      </c>
      <c r="J8" s="71" t="str">
        <f>IF(B8="","Non Noté",IF(COUNTIF(D8:G8,"x")=0,0,LOOKUP("x",D8:G8,{1;2;3;4})))</f>
        <v>Non Noté</v>
      </c>
      <c r="K8" s="96"/>
      <c r="L8" s="26" t="s">
        <v>261</v>
      </c>
      <c r="M8" s="27" t="s">
        <v>263</v>
      </c>
      <c r="N8" s="84" t="s">
        <v>262</v>
      </c>
    </row>
    <row r="9" spans="1:14" ht="29.25" customHeight="1">
      <c r="A9" s="95"/>
      <c r="B9" s="17"/>
      <c r="C9" s="56"/>
      <c r="D9" s="63"/>
      <c r="E9" s="63"/>
      <c r="F9" s="63"/>
      <c r="G9" s="63"/>
      <c r="H9" s="47"/>
      <c r="I9" s="68">
        <f>IF(COUNTIF(D9:G9,"x")=0,0,LOOKUP("x",D9:G9,{0;0.333333;0.666666;1})*10/COUNTIF(D$2:G$11,"x"))</f>
        <v>0</v>
      </c>
      <c r="J9" s="71" t="str">
        <f>IF(B9="","Non Noté",IF(COUNTIF(D9:G9,"x")=0,0,LOOKUP("x",D9:G9,{1;2;3;4})))</f>
        <v>Non Noté</v>
      </c>
      <c r="K9" s="96"/>
    </row>
    <row r="10" spans="1:14" ht="29.25" customHeight="1">
      <c r="A10" s="94" t="s">
        <v>3</v>
      </c>
      <c r="B10" s="17" t="s">
        <v>24</v>
      </c>
      <c r="C10" s="56" t="s">
        <v>342</v>
      </c>
      <c r="D10" s="63"/>
      <c r="E10" s="63"/>
      <c r="F10" s="63"/>
      <c r="G10" s="63"/>
      <c r="H10" s="47"/>
      <c r="I10" s="68">
        <f>IF(COUNTIF(D10:G10,"x")=0,0,LOOKUP("x",D10:G10,{0;0.333333;0.666666;1})*10/COUNTIF(D$2:G$11,"x"))</f>
        <v>0</v>
      </c>
      <c r="J10" s="71">
        <f>IF(B10="","Non Noté",IF(COUNTIF(D10:G10,"x")=0,0,LOOKUP("x",D10:G10,{1;2;3;4})))</f>
        <v>0</v>
      </c>
      <c r="K10" s="96"/>
    </row>
    <row r="11" spans="1:14" ht="23.25" customHeight="1">
      <c r="A11" s="95"/>
      <c r="B11" s="17"/>
      <c r="C11" s="56"/>
      <c r="D11" s="63"/>
      <c r="E11" s="63"/>
      <c r="F11" s="63"/>
      <c r="G11" s="63"/>
      <c r="H11" s="47"/>
      <c r="I11" s="68">
        <f>IF(COUNTIF(D11:G11,"x")=0,0,LOOKUP("x",D11:G11,{0;0.333333;0.666666;1})*10/COUNTIF(D$2:G$11,"x"))</f>
        <v>0</v>
      </c>
      <c r="J11" s="71" t="str">
        <f>IF(B11="","Non Noté",IF(COUNTIF(D11:G11,"x")=0,0,LOOKUP("x",D11:G11,{1;2;3;4})))</f>
        <v>Non Noté</v>
      </c>
      <c r="K11" s="96"/>
    </row>
    <row r="12" spans="1:14" ht="15.75" thickBot="1">
      <c r="D12" s="48"/>
      <c r="E12" s="48"/>
      <c r="F12" s="48"/>
      <c r="G12" s="48"/>
      <c r="H12" s="47"/>
      <c r="I12" s="50"/>
      <c r="J12" s="50"/>
    </row>
    <row r="13" spans="1:14" ht="30.75" thickBot="1">
      <c r="B13" s="19"/>
      <c r="C13" s="19"/>
      <c r="H13" s="89" t="s">
        <v>330</v>
      </c>
      <c r="I13" s="90"/>
      <c r="J13" s="51" t="str">
        <f>IF(COUNTIFS(D2:G11,"&lt;&gt;")=0,"absent",SUM(I2:I11))</f>
        <v>absent</v>
      </c>
      <c r="K13" s="52" t="str">
        <f>IF(COUNTIFS(D2:G11,"&lt;&gt;")=0,"absent",MROUND(SUM(I2:I11),0.5))</f>
        <v>absent</v>
      </c>
    </row>
    <row r="14" spans="1:14" ht="27.75" customHeight="1">
      <c r="A14" s="53"/>
      <c r="B14" s="54"/>
      <c r="C14" s="54"/>
      <c r="D14" s="53"/>
      <c r="H14" s="49"/>
      <c r="I14" s="44"/>
      <c r="J14" s="44"/>
    </row>
    <row r="15" spans="1:14" ht="24" customHeight="1">
      <c r="A15" s="53"/>
      <c r="B15" s="54"/>
      <c r="C15" s="54"/>
      <c r="D15" s="53"/>
      <c r="H15" s="49"/>
      <c r="I15" s="44"/>
    </row>
    <row r="16" spans="1:14" ht="29.25" customHeight="1">
      <c r="A16" s="79" t="s">
        <v>333</v>
      </c>
      <c r="B16" s="80" t="s">
        <v>334</v>
      </c>
      <c r="C16" s="91" t="s">
        <v>335</v>
      </c>
      <c r="D16" s="92"/>
      <c r="E16" s="92"/>
      <c r="F16" s="92"/>
      <c r="G16" s="93"/>
      <c r="H16" s="44"/>
    </row>
    <row r="17" spans="1:8" ht="48.75" customHeight="1">
      <c r="A17" s="78" t="s">
        <v>8</v>
      </c>
      <c r="B17" s="81"/>
      <c r="C17" s="106" t="s">
        <v>338</v>
      </c>
      <c r="D17" s="107"/>
      <c r="E17" s="107"/>
      <c r="F17" s="107"/>
      <c r="G17" s="108"/>
      <c r="H17" s="44"/>
    </row>
    <row r="18" spans="1:8" ht="45">
      <c r="A18" s="78" t="s">
        <v>17</v>
      </c>
      <c r="B18" s="82"/>
      <c r="C18" s="100" t="s">
        <v>340</v>
      </c>
      <c r="D18" s="101"/>
      <c r="E18" s="101"/>
      <c r="F18" s="101"/>
      <c r="G18" s="102"/>
    </row>
    <row r="19" spans="1:8" ht="82.5" customHeight="1">
      <c r="A19" s="78" t="s">
        <v>18</v>
      </c>
      <c r="B19" s="82"/>
      <c r="C19" s="100" t="s">
        <v>339</v>
      </c>
      <c r="D19" s="101"/>
      <c r="E19" s="101"/>
      <c r="F19" s="101"/>
      <c r="G19" s="102"/>
    </row>
    <row r="20" spans="1:8" ht="45">
      <c r="A20" s="78" t="s">
        <v>24</v>
      </c>
      <c r="B20" s="82"/>
      <c r="C20" s="100" t="s">
        <v>343</v>
      </c>
      <c r="D20" s="101"/>
      <c r="E20" s="101"/>
      <c r="F20" s="101"/>
      <c r="G20" s="102"/>
    </row>
    <row r="21" spans="1:8" ht="42" customHeight="1">
      <c r="A21" s="78"/>
      <c r="B21" s="82"/>
      <c r="C21" s="103"/>
      <c r="D21" s="104"/>
      <c r="E21" s="104"/>
      <c r="F21" s="104"/>
      <c r="G21" s="105"/>
    </row>
    <row r="22" spans="1:8">
      <c r="A22" s="78"/>
      <c r="B22" s="82"/>
      <c r="C22" s="103"/>
      <c r="D22" s="104"/>
      <c r="E22" s="104"/>
      <c r="F22" s="104"/>
      <c r="G22" s="105"/>
    </row>
    <row r="23" spans="1:8">
      <c r="A23" s="78"/>
      <c r="B23" s="82"/>
      <c r="C23" s="103"/>
      <c r="D23" s="104"/>
      <c r="E23" s="104"/>
      <c r="F23" s="104"/>
      <c r="G23" s="105"/>
    </row>
  </sheetData>
  <mergeCells count="20">
    <mergeCell ref="K10:K11"/>
    <mergeCell ref="K2:K3"/>
    <mergeCell ref="K4:K5"/>
    <mergeCell ref="K6:K7"/>
    <mergeCell ref="K8:K9"/>
    <mergeCell ref="H13:I13"/>
    <mergeCell ref="A4:A5"/>
    <mergeCell ref="A6:A7"/>
    <mergeCell ref="A8:A9"/>
    <mergeCell ref="A10:A11"/>
    <mergeCell ref="C20:G20"/>
    <mergeCell ref="C21:G21"/>
    <mergeCell ref="C22:G22"/>
    <mergeCell ref="C23:G23"/>
    <mergeCell ref="A1:B1"/>
    <mergeCell ref="C17:G17"/>
    <mergeCell ref="C18:G18"/>
    <mergeCell ref="C19:G19"/>
    <mergeCell ref="C16:G16"/>
    <mergeCell ref="A2:A3"/>
  </mergeCells>
  <conditionalFormatting sqref="D7:G7">
    <cfRule type="duplicateValues" dxfId="71" priority="23"/>
  </conditionalFormatting>
  <conditionalFormatting sqref="D11:G11">
    <cfRule type="duplicateValues" dxfId="70" priority="21"/>
  </conditionalFormatting>
  <conditionalFormatting sqref="D2:D11">
    <cfRule type="expression" dxfId="69" priority="18">
      <formula>B2=""</formula>
    </cfRule>
  </conditionalFormatting>
  <conditionalFormatting sqref="E2:E11">
    <cfRule type="expression" dxfId="68" priority="17">
      <formula>B2=""</formula>
    </cfRule>
  </conditionalFormatting>
  <conditionalFormatting sqref="F2:F11">
    <cfRule type="expression" dxfId="67" priority="16">
      <formula>B2=""</formula>
    </cfRule>
  </conditionalFormatting>
  <conditionalFormatting sqref="G2:G11">
    <cfRule type="expression" dxfId="66" priority="15">
      <formula>B2=""</formula>
    </cfRule>
  </conditionalFormatting>
  <conditionalFormatting sqref="D3:D11">
    <cfRule type="expression" dxfId="65" priority="14">
      <formula>B3=""</formula>
    </cfRule>
  </conditionalFormatting>
  <conditionalFormatting sqref="E3:E11">
    <cfRule type="expression" dxfId="64" priority="13">
      <formula>B3=""</formula>
    </cfRule>
  </conditionalFormatting>
  <conditionalFormatting sqref="F3:F11">
    <cfRule type="expression" dxfId="63" priority="12">
      <formula>B3=""</formula>
    </cfRule>
  </conditionalFormatting>
  <conditionalFormatting sqref="G3:G11">
    <cfRule type="expression" dxfId="62" priority="11">
      <formula>B3=""</formula>
    </cfRule>
  </conditionalFormatting>
  <conditionalFormatting sqref="D4:G4">
    <cfRule type="duplicateValues" dxfId="61" priority="9"/>
  </conditionalFormatting>
  <conditionalFormatting sqref="D2:G2">
    <cfRule type="duplicateValues" dxfId="60" priority="7"/>
  </conditionalFormatting>
  <conditionalFormatting sqref="D6:G6">
    <cfRule type="duplicateValues" dxfId="59" priority="6"/>
  </conditionalFormatting>
  <conditionalFormatting sqref="D8:G8">
    <cfRule type="duplicateValues" dxfId="58" priority="5"/>
  </conditionalFormatting>
  <conditionalFormatting sqref="C9:G9">
    <cfRule type="duplicateValues" dxfId="57" priority="4"/>
  </conditionalFormatting>
  <conditionalFormatting sqref="D10:G10">
    <cfRule type="duplicateValues" dxfId="56" priority="3"/>
  </conditionalFormatting>
  <conditionalFormatting sqref="D3:G3">
    <cfRule type="duplicateValues" dxfId="55" priority="2"/>
  </conditionalFormatting>
  <conditionalFormatting sqref="D5:G5">
    <cfRule type="duplicateValues" dxfId="54" priority="1"/>
  </conditionalFormatting>
  <dataValidations count="7">
    <dataValidation type="list" allowBlank="1" showInputMessage="1" showErrorMessage="1" sqref="A10 A2:A4 A8 A6">
      <formula1>competence</formula1>
    </dataValidation>
    <dataValidation type="list" allowBlank="1" showInputMessage="1" showErrorMessage="1" sqref="B2:B3">
      <formula1>competence1</formula1>
    </dataValidation>
    <dataValidation type="list" allowBlank="1" showInputMessage="1" showErrorMessage="1" sqref="B4:B5">
      <formula1>competence2</formula1>
    </dataValidation>
    <dataValidation type="list" allowBlank="1" showInputMessage="1" showErrorMessage="1" sqref="B6:B7">
      <formula1>competence3</formula1>
    </dataValidation>
    <dataValidation type="list" allowBlank="1" showInputMessage="1" showErrorMessage="1" sqref="B8:B9">
      <formula1>competence4</formula1>
    </dataValidation>
    <dataValidation type="list" allowBlank="1" showInputMessage="1" showErrorMessage="1" sqref="B10:B11">
      <formula1>competence5</formula1>
    </dataValidation>
    <dataValidation type="list" allowBlank="1" showInputMessage="1" showErrorMessage="1" sqref="A17:A23">
      <formula1>allitems</formula1>
    </dataValidation>
  </dataValidations>
  <pageMargins left="0.7" right="0.7" top="0.75" bottom="0.75" header="0.3" footer="0.3"/>
  <pageSetup paperSize="9" orientation="portrait" horizontalDpi="4294967293" r:id="rId1"/>
  <legacyDrawing r:id="rId2"/>
  <oleObjects>
    <oleObject progId="Equation.3" shapeId="1029" r:id="rId3"/>
    <oleObject progId="Equation.3" shapeId="1031" r:id="rId4"/>
    <oleObject progId="Equation.3" shapeId="1035" r:id="rId5"/>
    <oleObject progId="Equation.3" shapeId="1037" r:id="rId6"/>
    <oleObject progId="Equation.3" shapeId="1038" r:id="rId7"/>
    <oleObject progId="Equation.3" shapeId="1039" r:id="rId8"/>
    <oleObject progId="Equation.3" shapeId="1040" r:id="rId9"/>
    <oleObject progId="Equation.3" shapeId="1041" r:id="rId10"/>
    <oleObject progId="Equation.3" shapeId="1042" r:id="rId11"/>
    <oleObject progId="Equation.3" shapeId="1043" r:id="rId12"/>
    <oleObject progId="Equation.3" shapeId="1044" r:id="rId13"/>
    <oleObject progId="Equation.3" shapeId="1045" r:id="rId14"/>
    <oleObject progId="Equation.3" shapeId="1046" r:id="rId15"/>
    <oleObject progId="Equation.3" shapeId="1047" r:id="rId16"/>
    <oleObject progId="Equation.3" shapeId="1048" r:id="rId17"/>
    <oleObject progId="Equation.3" shapeId="1049" r:id="rId18"/>
    <oleObject progId="Equation.3" shapeId="1050" r:id="rId19"/>
    <oleObject progId="Equation.3" shapeId="1051" r:id="rId20"/>
    <oleObject progId="Equation.3" shapeId="1052" r:id="rId21"/>
    <oleObject progId="Equation.3" shapeId="1053" r:id="rId22"/>
    <oleObject progId="Equation.3" shapeId="1054" r:id="rId23"/>
    <oleObject progId="Equation.3" shapeId="1055" r:id="rId24"/>
  </oleObjects>
</worksheet>
</file>

<file path=xl/worksheets/sheet2.xml><?xml version="1.0" encoding="utf-8"?>
<worksheet xmlns="http://schemas.openxmlformats.org/spreadsheetml/2006/main" xmlns:r="http://schemas.openxmlformats.org/officeDocument/2006/relationships">
  <dimension ref="A1:N24"/>
  <sheetViews>
    <sheetView zoomScale="80" zoomScaleNormal="80" workbookViewId="0">
      <selection activeCell="N16" sqref="N16"/>
    </sheetView>
  </sheetViews>
  <sheetFormatPr baseColWidth="10" defaultRowHeight="15"/>
  <cols>
    <col min="1" max="1" width="19.42578125" customWidth="1"/>
    <col min="2" max="2" width="50.85546875" customWidth="1"/>
    <col min="3" max="3" width="10.42578125" customWidth="1"/>
    <col min="9" max="9" width="10.5703125" customWidth="1"/>
    <col min="10" max="10" width="0.140625" customWidth="1"/>
    <col min="11" max="11" width="17.85546875" customWidth="1"/>
    <col min="12" max="12" width="28.28515625" customWidth="1"/>
    <col min="13" max="13" width="58" customWidth="1"/>
    <col min="14" max="14" width="49" customWidth="1"/>
  </cols>
  <sheetData>
    <row r="1" spans="1:14" ht="53.25" customHeight="1">
      <c r="A1" s="98"/>
      <c r="B1" s="99"/>
      <c r="C1" s="60" t="s">
        <v>332</v>
      </c>
      <c r="D1" s="61" t="s">
        <v>4</v>
      </c>
      <c r="E1" s="61" t="s">
        <v>5</v>
      </c>
      <c r="F1" s="62" t="s">
        <v>6</v>
      </c>
      <c r="G1" s="62" t="s">
        <v>7</v>
      </c>
      <c r="H1" s="46"/>
      <c r="I1" s="67" t="s">
        <v>331</v>
      </c>
      <c r="J1" s="70"/>
      <c r="K1" s="70"/>
      <c r="L1" s="25" t="s">
        <v>38</v>
      </c>
      <c r="M1" s="25" t="s">
        <v>39</v>
      </c>
      <c r="N1" s="25" t="s">
        <v>40</v>
      </c>
    </row>
    <row r="2" spans="1:14" ht="24.75" customHeight="1">
      <c r="A2" s="94" t="s">
        <v>0</v>
      </c>
      <c r="B2" s="17"/>
      <c r="C2" s="56"/>
      <c r="D2" s="63"/>
      <c r="E2" s="63"/>
      <c r="F2" s="63"/>
      <c r="G2" s="63"/>
      <c r="H2" s="46"/>
      <c r="I2" s="68">
        <f>IF(COUNTIF(D2:G2,"x")=0,0,LOOKUP("x",D2:G2,{0;0.333333;0.666666;1})*10/COUNTIF(D$2:G$11,"x"))</f>
        <v>0</v>
      </c>
      <c r="J2" s="71" t="str">
        <f>IF(B2="","Non Noté",IF(COUNTIF(D2:G2,"x")=0,0,LOOKUP("x",D2:G2,{1;2;3;4})))</f>
        <v>Non Noté</v>
      </c>
      <c r="K2" s="96"/>
      <c r="L2" s="26" t="s">
        <v>223</v>
      </c>
      <c r="M2" s="27" t="s">
        <v>231</v>
      </c>
      <c r="N2" s="83" t="s">
        <v>230</v>
      </c>
    </row>
    <row r="3" spans="1:14" ht="29.25" customHeight="1">
      <c r="A3" s="97"/>
      <c r="B3" s="17"/>
      <c r="C3" s="56"/>
      <c r="D3" s="63"/>
      <c r="E3" s="63"/>
      <c r="F3" s="63"/>
      <c r="G3" s="63"/>
      <c r="H3" s="46"/>
      <c r="I3" s="68">
        <f>IF(COUNTIF(D3:G3,"x")=0,0,LOOKUP("x",D3:G3,{0;0.333333;0.666666;1})*10/COUNTIF(D$2:G$11,"x"))</f>
        <v>0</v>
      </c>
      <c r="J3" s="71" t="str">
        <f>IF(B3="","Non Noté",IF(COUNTIF(D3:G3,"x")=0,0,LOOKUP("x",D3:G3,{1;2;3;4})))</f>
        <v>Non Noté</v>
      </c>
      <c r="K3" s="96"/>
      <c r="L3" s="26" t="s">
        <v>223</v>
      </c>
      <c r="M3" s="27" t="s">
        <v>229</v>
      </c>
      <c r="N3" s="83" t="s">
        <v>228</v>
      </c>
    </row>
    <row r="4" spans="1:14" ht="23.25" customHeight="1">
      <c r="A4" s="94" t="s">
        <v>32</v>
      </c>
      <c r="B4" s="17"/>
      <c r="C4" s="56"/>
      <c r="D4" s="63"/>
      <c r="E4" s="63"/>
      <c r="F4" s="63"/>
      <c r="G4" s="63"/>
      <c r="H4" s="46"/>
      <c r="I4" s="68">
        <f>IF(COUNTIF(D4:G4,"x")=0,0,LOOKUP("x",D4:G4,{0;0.333333;0.666666;1})*10/COUNTIF(D$2:G$11,"x"))</f>
        <v>0</v>
      </c>
      <c r="J4" s="71" t="str">
        <f>IF(B4="","Non Noté",IF(COUNTIF(D4:G4,"x")=0,0,LOOKUP("x",D4:G4,{1;2;3;4})))</f>
        <v>Non Noté</v>
      </c>
      <c r="K4" s="96"/>
      <c r="L4" s="26" t="s">
        <v>223</v>
      </c>
      <c r="M4" s="27" t="s">
        <v>227</v>
      </c>
      <c r="N4" s="83" t="s">
        <v>226</v>
      </c>
    </row>
    <row r="5" spans="1:14" ht="28.5" customHeight="1">
      <c r="A5" s="97"/>
      <c r="B5" s="17"/>
      <c r="C5" s="56"/>
      <c r="D5" s="63"/>
      <c r="E5" s="63"/>
      <c r="F5" s="63"/>
      <c r="G5" s="63"/>
      <c r="H5" s="47"/>
      <c r="I5" s="68">
        <f>IF(COUNTIF(D5:G5,"x")=0,0,LOOKUP("x",D5:G5,{0;0.333333;0.666666;1})*10/COUNTIF(D$2:G$11,"x"))</f>
        <v>0</v>
      </c>
      <c r="J5" s="71" t="str">
        <f>IF(B5="","Non Noté",IF(COUNTIF(D5:G5,"x")=0,0,LOOKUP("x",D5:G5,{1;2;3;4})))</f>
        <v>Non Noté</v>
      </c>
      <c r="K5" s="96"/>
      <c r="L5" s="26" t="s">
        <v>223</v>
      </c>
      <c r="M5" s="27" t="s">
        <v>225</v>
      </c>
      <c r="N5" s="29"/>
    </row>
    <row r="6" spans="1:14" ht="28.5" customHeight="1">
      <c r="A6" s="94" t="s">
        <v>1</v>
      </c>
      <c r="B6" s="17"/>
      <c r="C6" s="56"/>
      <c r="D6" s="63"/>
      <c r="E6" s="63"/>
      <c r="F6" s="63"/>
      <c r="G6" s="63"/>
      <c r="H6" s="47"/>
      <c r="I6" s="68">
        <f>IF(COUNTIF(D6:G6,"x")=0,0,LOOKUP("x",D6:G6,{0;0.333333;0.666666;1})*10/COUNTIF(D$2:G$11,"x"))</f>
        <v>0</v>
      </c>
      <c r="J6" s="71" t="str">
        <f>IF(B6="","Non Noté",IF(COUNTIF(D6:G6,"x")=0,0,LOOKUP("x",D6:G6,{1;2;3;4})))</f>
        <v>Non Noté</v>
      </c>
      <c r="K6" s="96"/>
      <c r="L6" s="26" t="s">
        <v>223</v>
      </c>
      <c r="M6" s="27" t="s">
        <v>224</v>
      </c>
      <c r="N6" s="29"/>
    </row>
    <row r="7" spans="1:14" ht="30" customHeight="1">
      <c r="A7" s="95"/>
      <c r="B7" s="17"/>
      <c r="C7" s="56"/>
      <c r="D7" s="63"/>
      <c r="E7" s="63"/>
      <c r="F7" s="63"/>
      <c r="G7" s="63"/>
      <c r="H7" s="47"/>
      <c r="I7" s="68">
        <f>IF(COUNTIF(D7:G7,"x")=0,0,LOOKUP("x",D7:G7,{0;0.333333;0.666666;1})*10/COUNTIF(D$2:G$11,"x"))</f>
        <v>0</v>
      </c>
      <c r="J7" s="71" t="str">
        <f>IF(B7="","Non Noté",IF(COUNTIF(D7:G7,"x")=0,0,LOOKUP("x",D7:G7,{1;2;3;4})))</f>
        <v>Non Noté</v>
      </c>
      <c r="K7" s="96"/>
      <c r="L7" s="26" t="s">
        <v>223</v>
      </c>
      <c r="M7" s="27" t="s">
        <v>222</v>
      </c>
      <c r="N7" s="29"/>
    </row>
    <row r="8" spans="1:14" ht="30" customHeight="1">
      <c r="A8" s="94" t="s">
        <v>2</v>
      </c>
      <c r="B8" s="17"/>
      <c r="C8" s="56"/>
      <c r="D8" s="63"/>
      <c r="E8" s="63"/>
      <c r="F8" s="63"/>
      <c r="G8" s="63"/>
      <c r="H8" s="47"/>
      <c r="I8" s="68">
        <f>IF(COUNTIF(D8:G8,"x")=0,0,LOOKUP("x",D8:G8,{0;0.333333;0.666666;1})*10/COUNTIF(D$2:G$11,"x"))</f>
        <v>0</v>
      </c>
      <c r="J8" s="71" t="str">
        <f>IF(B8="","Non Noté",IF(COUNTIF(D8:G8,"x")=0,0,LOOKUP("x",D8:G8,{1;2;3;4})))</f>
        <v>Non Noté</v>
      </c>
      <c r="K8" s="96"/>
      <c r="L8" s="26" t="s">
        <v>41</v>
      </c>
      <c r="M8" s="27" t="s">
        <v>42</v>
      </c>
      <c r="N8" s="83" t="s">
        <v>43</v>
      </c>
    </row>
    <row r="9" spans="1:14" ht="29.25" customHeight="1">
      <c r="A9" s="95"/>
      <c r="B9" s="17"/>
      <c r="C9" s="56"/>
      <c r="D9" s="63"/>
      <c r="E9" s="63"/>
      <c r="F9" s="63"/>
      <c r="G9" s="63"/>
      <c r="H9" s="47"/>
      <c r="I9" s="68">
        <f>IF(COUNTIF(D9:G9,"x")=0,0,LOOKUP("x",D9:G9,{0;0.333333;0.666666;1})*10/COUNTIF(D$2:G$11,"x"))</f>
        <v>0</v>
      </c>
      <c r="J9" s="71" t="str">
        <f>IF(B9="","Non Noté",IF(COUNTIF(D9:G9,"x")=0,0,LOOKUP("x",D9:G9,{1;2;3;4})))</f>
        <v>Non Noté</v>
      </c>
      <c r="K9" s="96"/>
      <c r="L9" s="26" t="s">
        <v>41</v>
      </c>
      <c r="M9" s="27" t="s">
        <v>44</v>
      </c>
      <c r="N9" s="83" t="s">
        <v>45</v>
      </c>
    </row>
    <row r="10" spans="1:14" ht="29.25" customHeight="1">
      <c r="A10" s="94" t="s">
        <v>3</v>
      </c>
      <c r="B10" s="17"/>
      <c r="C10" s="56"/>
      <c r="D10" s="63"/>
      <c r="E10" s="63"/>
      <c r="F10" s="63"/>
      <c r="G10" s="63"/>
      <c r="H10" s="47"/>
      <c r="I10" s="68">
        <f>IF(COUNTIF(D10:G10,"x")=0,0,LOOKUP("x",D10:G10,{0;0.333333;0.666666;1})*10/COUNTIF(D$2:G$11,"x"))</f>
        <v>0</v>
      </c>
      <c r="J10" s="71" t="str">
        <f>IF(B10="","Non Noté",IF(COUNTIF(D10:G10,"x")=0,0,LOOKUP("x",D10:G10,{1;2;3;4})))</f>
        <v>Non Noté</v>
      </c>
      <c r="K10" s="96"/>
      <c r="L10" s="26" t="s">
        <v>41</v>
      </c>
      <c r="M10" s="27" t="s">
        <v>46</v>
      </c>
      <c r="N10" s="29"/>
    </row>
    <row r="11" spans="1:14" ht="23.25" customHeight="1">
      <c r="A11" s="95"/>
      <c r="B11" s="17"/>
      <c r="C11" s="56"/>
      <c r="D11" s="63"/>
      <c r="E11" s="63"/>
      <c r="F11" s="63"/>
      <c r="G11" s="63"/>
      <c r="H11" s="47"/>
      <c r="I11" s="68">
        <f>IF(COUNTIF(D11:G11,"x")=0,0,LOOKUP("x",D11:G11,{0;0.333333;0.666666;1})*10/COUNTIF(D$2:G$11,"x"))</f>
        <v>0</v>
      </c>
      <c r="J11" s="71" t="str">
        <f>IF(B11="","Non Noté",IF(COUNTIF(D11:G11,"x")=0,0,LOOKUP("x",D11:G11,{1;2;3;4})))</f>
        <v>Non Noté</v>
      </c>
      <c r="K11" s="96"/>
      <c r="L11" s="26" t="s">
        <v>41</v>
      </c>
      <c r="M11" s="27" t="s">
        <v>47</v>
      </c>
      <c r="N11" s="29"/>
    </row>
    <row r="12" spans="1:14" ht="15.75" thickBot="1">
      <c r="D12" s="48"/>
      <c r="E12" s="48"/>
      <c r="F12" s="48"/>
      <c r="G12" s="48"/>
      <c r="H12" s="47"/>
      <c r="I12" s="50"/>
      <c r="J12" s="50"/>
    </row>
    <row r="13" spans="1:14" ht="30.75" thickBot="1">
      <c r="B13" s="19"/>
      <c r="C13" s="19"/>
      <c r="H13" s="89" t="s">
        <v>330</v>
      </c>
      <c r="I13" s="90"/>
      <c r="J13" s="51" t="str">
        <f>IF(COUNTIFS(D2:G11,"&lt;&gt;")=0,"absent",SUM(I2:I11))</f>
        <v>absent</v>
      </c>
      <c r="K13" s="52" t="str">
        <f>IF(COUNTIFS(D2:G11,"&lt;&gt;")=0,"absent",MROUND(SUM(I2:I11),0.5))</f>
        <v>absent</v>
      </c>
    </row>
    <row r="14" spans="1:14" ht="27.75" customHeight="1">
      <c r="A14" s="53"/>
      <c r="B14" s="54"/>
      <c r="C14" s="54"/>
      <c r="D14" s="53"/>
      <c r="H14" s="49"/>
      <c r="I14" s="45"/>
      <c r="J14" s="45"/>
    </row>
    <row r="15" spans="1:14" ht="24" customHeight="1">
      <c r="A15" s="53"/>
      <c r="B15" s="54"/>
      <c r="C15" s="54"/>
      <c r="D15" s="53"/>
      <c r="H15" s="49"/>
      <c r="I15" s="45"/>
    </row>
    <row r="16" spans="1:14" ht="24" customHeight="1">
      <c r="A16" s="79" t="s">
        <v>333</v>
      </c>
      <c r="B16" s="80" t="s">
        <v>334</v>
      </c>
      <c r="C16" s="91" t="s">
        <v>335</v>
      </c>
      <c r="D16" s="92"/>
      <c r="E16" s="92"/>
      <c r="F16" s="92"/>
      <c r="G16" s="93"/>
      <c r="H16" s="45"/>
    </row>
    <row r="17" spans="1:8" ht="30">
      <c r="A17" s="78" t="s">
        <v>8</v>
      </c>
      <c r="B17" s="81"/>
      <c r="C17" s="109"/>
      <c r="D17" s="110"/>
      <c r="E17" s="110"/>
      <c r="F17" s="110"/>
      <c r="G17" s="111"/>
      <c r="H17" s="45"/>
    </row>
    <row r="18" spans="1:8" ht="45">
      <c r="A18" s="78" t="s">
        <v>17</v>
      </c>
      <c r="B18" s="82"/>
      <c r="C18" s="103"/>
      <c r="D18" s="104"/>
      <c r="E18" s="104"/>
      <c r="F18" s="104"/>
      <c r="G18" s="105"/>
    </row>
    <row r="19" spans="1:8" ht="28.5" customHeight="1">
      <c r="A19" s="78" t="s">
        <v>18</v>
      </c>
      <c r="B19" s="82"/>
      <c r="C19" s="103"/>
      <c r="D19" s="104"/>
      <c r="E19" s="104"/>
      <c r="F19" s="104"/>
      <c r="G19" s="105"/>
    </row>
    <row r="20" spans="1:8" ht="36" customHeight="1">
      <c r="A20" s="78" t="s">
        <v>23</v>
      </c>
      <c r="B20" s="82"/>
      <c r="C20" s="103"/>
      <c r="D20" s="104"/>
      <c r="E20" s="104"/>
      <c r="F20" s="104"/>
      <c r="G20" s="105"/>
    </row>
    <row r="21" spans="1:8" ht="45">
      <c r="A21" s="78" t="s">
        <v>24</v>
      </c>
      <c r="B21" s="82"/>
      <c r="C21" s="103"/>
      <c r="D21" s="104"/>
      <c r="E21" s="104"/>
      <c r="F21" s="104"/>
      <c r="G21" s="105"/>
    </row>
    <row r="22" spans="1:8">
      <c r="A22" s="78"/>
      <c r="B22" s="82"/>
      <c r="C22" s="103"/>
      <c r="D22" s="104"/>
      <c r="E22" s="104"/>
      <c r="F22" s="104"/>
      <c r="G22" s="105"/>
    </row>
    <row r="23" spans="1:8">
      <c r="A23" s="78"/>
      <c r="B23" s="82"/>
      <c r="C23" s="103"/>
      <c r="D23" s="104"/>
      <c r="E23" s="104"/>
      <c r="F23" s="104"/>
      <c r="G23" s="105"/>
    </row>
    <row r="24" spans="1:8">
      <c r="A24" s="78"/>
      <c r="B24" s="82"/>
      <c r="C24" s="103"/>
      <c r="D24" s="104"/>
      <c r="E24" s="104"/>
      <c r="F24" s="104"/>
      <c r="G24" s="105"/>
    </row>
  </sheetData>
  <mergeCells count="21">
    <mergeCell ref="A4:A5"/>
    <mergeCell ref="K4:K5"/>
    <mergeCell ref="A1:B1"/>
    <mergeCell ref="A2:A3"/>
    <mergeCell ref="K2:K3"/>
    <mergeCell ref="A6:A7"/>
    <mergeCell ref="K6:K7"/>
    <mergeCell ref="A8:A9"/>
    <mergeCell ref="K8:K9"/>
    <mergeCell ref="A10:A11"/>
    <mergeCell ref="K10:K11"/>
    <mergeCell ref="C21:G21"/>
    <mergeCell ref="C22:G22"/>
    <mergeCell ref="C23:G23"/>
    <mergeCell ref="C24:G24"/>
    <mergeCell ref="H13:I13"/>
    <mergeCell ref="C16:G16"/>
    <mergeCell ref="C17:G17"/>
    <mergeCell ref="C18:G18"/>
    <mergeCell ref="C19:G19"/>
    <mergeCell ref="C20:G20"/>
  </mergeCells>
  <conditionalFormatting sqref="D7:G7">
    <cfRule type="duplicateValues" dxfId="53" priority="18"/>
  </conditionalFormatting>
  <conditionalFormatting sqref="D11:G11">
    <cfRule type="duplicateValues" dxfId="52" priority="17"/>
  </conditionalFormatting>
  <conditionalFormatting sqref="D2:D11">
    <cfRule type="expression" dxfId="51" priority="16">
      <formula>B2=""</formula>
    </cfRule>
  </conditionalFormatting>
  <conditionalFormatting sqref="E2:E11">
    <cfRule type="expression" dxfId="50" priority="15">
      <formula>B2=""</formula>
    </cfRule>
  </conditionalFormatting>
  <conditionalFormatting sqref="F2:F11">
    <cfRule type="expression" dxfId="49" priority="14">
      <formula>B2=""</formula>
    </cfRule>
  </conditionalFormatting>
  <conditionalFormatting sqref="G2:G11">
    <cfRule type="expression" dxfId="48" priority="13">
      <formula>B2=""</formula>
    </cfRule>
  </conditionalFormatting>
  <conditionalFormatting sqref="D3:D11">
    <cfRule type="expression" dxfId="47" priority="12">
      <formula>B3=""</formula>
    </cfRule>
  </conditionalFormatting>
  <conditionalFormatting sqref="E3:E11">
    <cfRule type="expression" dxfId="46" priority="11">
      <formula>B3=""</formula>
    </cfRule>
  </conditionalFormatting>
  <conditionalFormatting sqref="F3:F11">
    <cfRule type="expression" dxfId="45" priority="10">
      <formula>B3=""</formula>
    </cfRule>
  </conditionalFormatting>
  <conditionalFormatting sqref="G3:G11">
    <cfRule type="expression" dxfId="44" priority="9">
      <formula>B3=""</formula>
    </cfRule>
  </conditionalFormatting>
  <conditionalFormatting sqref="D4:G4">
    <cfRule type="duplicateValues" dxfId="43" priority="8"/>
  </conditionalFormatting>
  <conditionalFormatting sqref="D2:G2">
    <cfRule type="duplicateValues" dxfId="42" priority="7"/>
  </conditionalFormatting>
  <conditionalFormatting sqref="D6:G6">
    <cfRule type="duplicateValues" dxfId="41" priority="6"/>
  </conditionalFormatting>
  <conditionalFormatting sqref="D8:G8">
    <cfRule type="duplicateValues" dxfId="40" priority="5"/>
  </conditionalFormatting>
  <conditionalFormatting sqref="C9:G9">
    <cfRule type="duplicateValues" dxfId="39" priority="4"/>
  </conditionalFormatting>
  <conditionalFormatting sqref="D10:G10">
    <cfRule type="duplicateValues" dxfId="38" priority="3"/>
  </conditionalFormatting>
  <conditionalFormatting sqref="D3:G3">
    <cfRule type="duplicateValues" dxfId="37" priority="2"/>
  </conditionalFormatting>
  <conditionalFormatting sqref="D5:G5">
    <cfRule type="duplicateValues" dxfId="36" priority="1"/>
  </conditionalFormatting>
  <dataValidations count="7">
    <dataValidation type="list" allowBlank="1" showInputMessage="1" showErrorMessage="1" sqref="B10:B11">
      <formula1>competence5</formula1>
    </dataValidation>
    <dataValidation type="list" allowBlank="1" showInputMessage="1" showErrorMessage="1" sqref="B8:B9">
      <formula1>competence4</formula1>
    </dataValidation>
    <dataValidation type="list" allowBlank="1" showInputMessage="1" showErrorMessage="1" sqref="B6:B7">
      <formula1>competence3</formula1>
    </dataValidation>
    <dataValidation type="list" allowBlank="1" showInputMessage="1" showErrorMessage="1" sqref="B4:B5">
      <formula1>competence2</formula1>
    </dataValidation>
    <dataValidation type="list" allowBlank="1" showInputMessage="1" showErrorMessage="1" sqref="B2:B3">
      <formula1>competence1</formula1>
    </dataValidation>
    <dataValidation type="list" allowBlank="1" showInputMessage="1" showErrorMessage="1" sqref="A10 A6 A8 A2:A4">
      <formula1>competence</formula1>
    </dataValidation>
    <dataValidation type="list" allowBlank="1" showInputMessage="1" showErrorMessage="1" sqref="A17:A24">
      <formula1>allitems</formula1>
    </dataValidation>
  </dataValidations>
  <pageMargins left="0.7" right="0.7" top="0.75" bottom="0.75" header="0.3" footer="0.3"/>
  <pageSetup paperSize="9" orientation="portrait" horizontalDpi="4294967293" r:id="rId1"/>
  <legacyDrawing r:id="rId2"/>
  <oleObjects>
    <oleObject progId="Equation.3" shapeId="4097" r:id="rId3"/>
    <oleObject progId="Equation.3" shapeId="4098" r:id="rId4"/>
    <oleObject progId="Equation.3" shapeId="4099" r:id="rId5"/>
    <oleObject progId="Equation.3" shapeId="4100" r:id="rId6"/>
  </oleObjects>
</worksheet>
</file>

<file path=xl/worksheets/sheet3.xml><?xml version="1.0" encoding="utf-8"?>
<worksheet xmlns="http://schemas.openxmlformats.org/spreadsheetml/2006/main" xmlns:r="http://schemas.openxmlformats.org/officeDocument/2006/relationships">
  <dimension ref="A1:N24"/>
  <sheetViews>
    <sheetView zoomScale="80" zoomScaleNormal="80" workbookViewId="0">
      <selection activeCell="B2" sqref="B2"/>
    </sheetView>
  </sheetViews>
  <sheetFormatPr baseColWidth="10" defaultRowHeight="15"/>
  <cols>
    <col min="1" max="1" width="19.42578125" customWidth="1"/>
    <col min="2" max="2" width="50.85546875" customWidth="1"/>
    <col min="3" max="3" width="10.42578125" customWidth="1"/>
    <col min="9" max="9" width="10.5703125" customWidth="1"/>
    <col min="10" max="10" width="0.28515625" customWidth="1"/>
    <col min="11" max="11" width="17.85546875" customWidth="1"/>
    <col min="12" max="12" width="28.28515625" customWidth="1"/>
    <col min="13" max="13" width="58" customWidth="1"/>
    <col min="14" max="14" width="49" customWidth="1"/>
  </cols>
  <sheetData>
    <row r="1" spans="1:14" ht="53.25" customHeight="1">
      <c r="A1" s="98"/>
      <c r="B1" s="99"/>
      <c r="C1" s="60" t="s">
        <v>332</v>
      </c>
      <c r="D1" s="61" t="s">
        <v>4</v>
      </c>
      <c r="E1" s="61" t="s">
        <v>5</v>
      </c>
      <c r="F1" s="62" t="s">
        <v>6</v>
      </c>
      <c r="G1" s="62" t="s">
        <v>7</v>
      </c>
      <c r="H1" s="46"/>
      <c r="I1" s="67" t="s">
        <v>331</v>
      </c>
      <c r="J1" s="70"/>
      <c r="K1" s="70"/>
      <c r="L1" s="69" t="s">
        <v>38</v>
      </c>
      <c r="M1" s="57" t="s">
        <v>39</v>
      </c>
      <c r="N1" s="58" t="s">
        <v>40</v>
      </c>
    </row>
    <row r="2" spans="1:14" ht="24.75" customHeight="1">
      <c r="A2" s="94" t="s">
        <v>0</v>
      </c>
      <c r="B2" s="17"/>
      <c r="C2" s="56"/>
      <c r="D2" s="63"/>
      <c r="E2" s="63"/>
      <c r="F2" s="63"/>
      <c r="G2" s="63"/>
      <c r="H2" s="46"/>
      <c r="I2" s="68">
        <f>IF(COUNTIF(D2:G2,"x")=0,0,LOOKUP("x",D2:G2,{0;0.333333;0.666666;1})*10/COUNTIF(D$2:G$11,"x"))</f>
        <v>0</v>
      </c>
      <c r="J2" s="71" t="str">
        <f>IF(B2="","Non Noté",IF(COUNTIF(D2:G2,"x")=0,0,LOOKUP("x",D2:G2,{1;2;3;4})))</f>
        <v>Non Noté</v>
      </c>
      <c r="K2" s="96"/>
      <c r="L2" s="55" t="s">
        <v>41</v>
      </c>
      <c r="M2" s="27" t="s">
        <v>42</v>
      </c>
      <c r="N2" s="59" t="s">
        <v>43</v>
      </c>
    </row>
    <row r="3" spans="1:14" ht="29.25" customHeight="1">
      <c r="A3" s="97"/>
      <c r="B3" s="17"/>
      <c r="C3" s="56"/>
      <c r="D3" s="63"/>
      <c r="E3" s="63"/>
      <c r="F3" s="63"/>
      <c r="G3" s="63"/>
      <c r="H3" s="46"/>
      <c r="I3" s="68">
        <f>IF(COUNTIF(D3:G3,"x")=0,0,LOOKUP("x",D3:G3,{0;0.333333;0.666666;1})*10/COUNTIF(D$2:G$11,"x"))</f>
        <v>0</v>
      </c>
      <c r="J3" s="71" t="str">
        <f>IF(B3="","Non Noté",IF(COUNTIF(D3:G3,"x")=0,0,LOOKUP("x",D3:G3,{1;2;3;4})))</f>
        <v>Non Noté</v>
      </c>
      <c r="K3" s="96"/>
      <c r="L3" s="114" t="s">
        <v>48</v>
      </c>
      <c r="M3" s="116" t="s">
        <v>49</v>
      </c>
      <c r="N3" s="112" t="s">
        <v>50</v>
      </c>
    </row>
    <row r="4" spans="1:14" ht="23.25" customHeight="1">
      <c r="A4" s="94" t="s">
        <v>32</v>
      </c>
      <c r="B4" s="17"/>
      <c r="C4" s="56"/>
      <c r="D4" s="63"/>
      <c r="E4" s="63"/>
      <c r="F4" s="63"/>
      <c r="G4" s="63"/>
      <c r="H4" s="46"/>
      <c r="I4" s="68">
        <f>IF(COUNTIF(D4:G4,"x")=0,0,LOOKUP("x",D4:G4,{0;0.333333;0.666666;1})*10/COUNTIF(D$2:G$11,"x"))</f>
        <v>0</v>
      </c>
      <c r="J4" s="71" t="str">
        <f>IF(B4="","Non Noté",IF(COUNTIF(D4:G4,"x")=0,0,LOOKUP("x",D4:G4,{1;2;3;4})))</f>
        <v>Non Noté</v>
      </c>
      <c r="K4" s="96"/>
      <c r="L4" s="115"/>
      <c r="M4" s="117"/>
      <c r="N4" s="113"/>
    </row>
    <row r="5" spans="1:14" ht="28.5" customHeight="1">
      <c r="A5" s="97"/>
      <c r="B5" s="17"/>
      <c r="C5" s="56"/>
      <c r="D5" s="63"/>
      <c r="E5" s="63"/>
      <c r="F5" s="63"/>
      <c r="G5" s="63"/>
      <c r="H5" s="47"/>
      <c r="I5" s="68">
        <f>IF(COUNTIF(D5:G5,"x")=0,0,LOOKUP("x",D5:G5,{0;0.333333;0.666666;1})*10/COUNTIF(D$2:G$11,"x"))</f>
        <v>0</v>
      </c>
      <c r="J5" s="71" t="str">
        <f>IF(B5="","Non Noté",IF(COUNTIF(D5:G5,"x")=0,0,LOOKUP("x",D5:G5,{1;2;3;4})))</f>
        <v>Non Noté</v>
      </c>
      <c r="K5" s="96"/>
      <c r="L5" s="55" t="s">
        <v>48</v>
      </c>
      <c r="M5" s="27" t="s">
        <v>53</v>
      </c>
      <c r="N5" s="59" t="s">
        <v>54</v>
      </c>
    </row>
    <row r="6" spans="1:14" ht="28.5" customHeight="1">
      <c r="A6" s="94" t="s">
        <v>1</v>
      </c>
      <c r="B6" s="17"/>
      <c r="C6" s="56"/>
      <c r="D6" s="63"/>
      <c r="E6" s="63"/>
      <c r="F6" s="63"/>
      <c r="G6" s="63"/>
      <c r="H6" s="47"/>
      <c r="I6" s="68">
        <f>IF(COUNTIF(D6:G6,"x")=0,0,LOOKUP("x",D6:G6,{0;0.333333;0.666666;1})*10/COUNTIF(D$2:G$11,"x"))</f>
        <v>0</v>
      </c>
      <c r="J6" s="71" t="str">
        <f>IF(B6="","Non Noté",IF(COUNTIF(D6:G6,"x")=0,0,LOOKUP("x",D6:G6,{1;2;3;4})))</f>
        <v>Non Noté</v>
      </c>
      <c r="K6" s="96"/>
      <c r="L6" s="55" t="s">
        <v>48</v>
      </c>
      <c r="M6" s="30"/>
      <c r="N6" s="59" t="s">
        <v>55</v>
      </c>
    </row>
    <row r="7" spans="1:14" ht="30" customHeight="1">
      <c r="A7" s="95"/>
      <c r="B7" s="17"/>
      <c r="C7" s="56"/>
      <c r="D7" s="63"/>
      <c r="E7" s="63"/>
      <c r="F7" s="63"/>
      <c r="G7" s="63"/>
      <c r="H7" s="47"/>
      <c r="I7" s="68">
        <f>IF(COUNTIF(D7:G7,"x")=0,0,LOOKUP("x",D7:G7,{0;0.333333;0.666666;1})*10/COUNTIF(D$2:G$11,"x"))</f>
        <v>0</v>
      </c>
      <c r="J7" s="71" t="str">
        <f>IF(B7="","Non Noté",IF(COUNTIF(D7:G7,"x")=0,0,LOOKUP("x",D7:G7,{1;2;3;4})))</f>
        <v>Non Noté</v>
      </c>
      <c r="K7" s="96"/>
      <c r="L7" s="55" t="s">
        <v>48</v>
      </c>
      <c r="M7" s="30"/>
      <c r="N7" s="59" t="s">
        <v>58</v>
      </c>
    </row>
    <row r="8" spans="1:14" ht="30" customHeight="1">
      <c r="A8" s="94" t="s">
        <v>2</v>
      </c>
      <c r="B8" s="17"/>
      <c r="C8" s="56"/>
      <c r="D8" s="63"/>
      <c r="E8" s="63"/>
      <c r="F8" s="63"/>
      <c r="G8" s="63"/>
      <c r="H8" s="47"/>
      <c r="I8" s="68">
        <f>IF(COUNTIF(D8:G8,"x")=0,0,LOOKUP("x",D8:G8,{0;0.333333;0.666666;1})*10/COUNTIF(D$2:G$11,"x"))</f>
        <v>0</v>
      </c>
      <c r="J8" s="71" t="str">
        <f>IF(B8="","Non Noté",IF(COUNTIF(D8:G8,"x")=0,0,LOOKUP("x",D8:G8,{1;2;3;4})))</f>
        <v>Non Noté</v>
      </c>
      <c r="K8" s="96"/>
    </row>
    <row r="9" spans="1:14" ht="29.25" customHeight="1">
      <c r="A9" s="95"/>
      <c r="B9" s="17"/>
      <c r="C9" s="56"/>
      <c r="D9" s="63"/>
      <c r="E9" s="63"/>
      <c r="F9" s="63"/>
      <c r="G9" s="63"/>
      <c r="H9" s="47"/>
      <c r="I9" s="68">
        <f>IF(COUNTIF(D9:G9,"x")=0,0,LOOKUP("x",D9:G9,{0;0.333333;0.666666;1})*10/COUNTIF(D$2:G$11,"x"))</f>
        <v>0</v>
      </c>
      <c r="J9" s="71" t="str">
        <f>IF(B9="","Non Noté",IF(COUNTIF(D9:G9,"x")=0,0,LOOKUP("x",D9:G9,{1;2;3;4})))</f>
        <v>Non Noté</v>
      </c>
      <c r="K9" s="96"/>
    </row>
    <row r="10" spans="1:14" ht="29.25" customHeight="1">
      <c r="A10" s="94" t="s">
        <v>3</v>
      </c>
      <c r="B10" s="17"/>
      <c r="C10" s="56"/>
      <c r="D10" s="63"/>
      <c r="E10" s="63"/>
      <c r="F10" s="63"/>
      <c r="G10" s="63"/>
      <c r="H10" s="47"/>
      <c r="I10" s="68">
        <f>IF(COUNTIF(D10:G10,"x")=0,0,LOOKUP("x",D10:G10,{0;0.333333;0.666666;1})*10/COUNTIF(D$2:G$11,"x"))</f>
        <v>0</v>
      </c>
      <c r="J10" s="71" t="str">
        <f>IF(B10="","Non Noté",IF(COUNTIF(D10:G10,"x")=0,0,LOOKUP("x",D10:G10,{1;2;3;4})))</f>
        <v>Non Noté</v>
      </c>
      <c r="K10" s="96"/>
    </row>
    <row r="11" spans="1:14" ht="23.25" customHeight="1">
      <c r="A11" s="95"/>
      <c r="B11" s="17"/>
      <c r="C11" s="56"/>
      <c r="D11" s="63"/>
      <c r="E11" s="63"/>
      <c r="F11" s="63"/>
      <c r="G11" s="63"/>
      <c r="H11" s="47"/>
      <c r="I11" s="68">
        <f>IF(COUNTIF(D11:G11,"x")=0,0,LOOKUP("x",D11:G11,{0;0.333333;0.666666;1})*10/COUNTIF(D$2:G$11,"x"))</f>
        <v>0</v>
      </c>
      <c r="J11" s="71" t="str">
        <f>IF(B11="","Non Noté",IF(COUNTIF(D11:G11,"x")=0,0,LOOKUP("x",D11:G11,{1;2;3;4})))</f>
        <v>Non Noté</v>
      </c>
      <c r="K11" s="96"/>
    </row>
    <row r="12" spans="1:14" ht="15.75" thickBot="1">
      <c r="D12" s="48"/>
      <c r="E12" s="48"/>
      <c r="F12" s="48"/>
      <c r="G12" s="48"/>
      <c r="H12" s="47"/>
      <c r="I12" s="50"/>
      <c r="J12" s="50"/>
    </row>
    <row r="13" spans="1:14" ht="30.75" thickBot="1">
      <c r="B13" s="19"/>
      <c r="C13" s="19"/>
      <c r="H13" s="89" t="s">
        <v>330</v>
      </c>
      <c r="I13" s="90"/>
      <c r="J13" s="51" t="str">
        <f>IF(COUNTIFS(D2:G11,"&lt;&gt;")=0,"absent",SUM(I2:I11))</f>
        <v>absent</v>
      </c>
      <c r="K13" s="52" t="str">
        <f>IF(COUNTIFS(D2:G11,"&lt;&gt;")=0,"absent",MROUND(SUM(I2:I11),0.5))</f>
        <v>absent</v>
      </c>
    </row>
    <row r="14" spans="1:14" ht="27.75" customHeight="1">
      <c r="A14" s="53"/>
      <c r="B14" s="54"/>
      <c r="C14" s="54"/>
      <c r="D14" s="53"/>
      <c r="H14" s="49"/>
      <c r="I14" s="45"/>
      <c r="J14" s="45"/>
    </row>
    <row r="15" spans="1:14" ht="24" customHeight="1">
      <c r="A15" s="53"/>
      <c r="B15" s="54"/>
      <c r="C15" s="54"/>
      <c r="D15" s="53"/>
      <c r="H15" s="49"/>
      <c r="I15" s="45"/>
    </row>
    <row r="16" spans="1:14" ht="24" customHeight="1">
      <c r="A16" s="79" t="s">
        <v>333</v>
      </c>
      <c r="B16" s="80" t="s">
        <v>334</v>
      </c>
      <c r="C16" s="91" t="s">
        <v>335</v>
      </c>
      <c r="D16" s="92"/>
      <c r="E16" s="92"/>
      <c r="F16" s="92"/>
      <c r="G16" s="93"/>
      <c r="H16" s="45"/>
    </row>
    <row r="17" spans="1:8" ht="54.75" customHeight="1">
      <c r="A17" s="78" t="s">
        <v>8</v>
      </c>
      <c r="B17" s="81"/>
      <c r="C17" s="109"/>
      <c r="D17" s="110"/>
      <c r="E17" s="110"/>
      <c r="F17" s="110"/>
      <c r="G17" s="111"/>
      <c r="H17" s="45"/>
    </row>
    <row r="18" spans="1:8" ht="45">
      <c r="A18" s="78" t="s">
        <v>17</v>
      </c>
      <c r="B18" s="82"/>
      <c r="C18" s="103"/>
      <c r="D18" s="104"/>
      <c r="E18" s="104"/>
      <c r="F18" s="104"/>
      <c r="G18" s="105"/>
    </row>
    <row r="19" spans="1:8" ht="39.75" customHeight="1">
      <c r="A19" s="78" t="s">
        <v>18</v>
      </c>
      <c r="B19" s="82"/>
      <c r="C19" s="103"/>
      <c r="D19" s="104"/>
      <c r="E19" s="104"/>
      <c r="F19" s="104"/>
      <c r="G19" s="105"/>
    </row>
    <row r="20" spans="1:8" ht="58.5" customHeight="1">
      <c r="A20" s="78" t="s">
        <v>23</v>
      </c>
      <c r="B20" s="82"/>
      <c r="C20" s="103"/>
      <c r="D20" s="104"/>
      <c r="E20" s="104"/>
      <c r="F20" s="104"/>
      <c r="G20" s="105"/>
    </row>
    <row r="21" spans="1:8" ht="45">
      <c r="A21" s="78" t="s">
        <v>24</v>
      </c>
      <c r="B21" s="82"/>
      <c r="C21" s="103"/>
      <c r="D21" s="104"/>
      <c r="E21" s="104"/>
      <c r="F21" s="104"/>
      <c r="G21" s="105"/>
    </row>
    <row r="22" spans="1:8" ht="30">
      <c r="A22" s="78" t="s">
        <v>11</v>
      </c>
      <c r="B22" s="82"/>
      <c r="C22" s="103"/>
      <c r="D22" s="104"/>
      <c r="E22" s="104"/>
      <c r="F22" s="104"/>
      <c r="G22" s="105"/>
    </row>
    <row r="23" spans="1:8">
      <c r="A23" s="78"/>
      <c r="B23" s="82"/>
      <c r="C23" s="103"/>
      <c r="D23" s="104"/>
      <c r="E23" s="104"/>
      <c r="F23" s="104"/>
      <c r="G23" s="105"/>
    </row>
    <row r="24" spans="1:8">
      <c r="A24" s="78"/>
      <c r="B24" s="82"/>
      <c r="C24" s="103"/>
      <c r="D24" s="104"/>
      <c r="E24" s="104"/>
      <c r="F24" s="104"/>
      <c r="G24" s="105"/>
    </row>
  </sheetData>
  <mergeCells count="24">
    <mergeCell ref="N3:N4"/>
    <mergeCell ref="A4:A5"/>
    <mergeCell ref="K4:K5"/>
    <mergeCell ref="A1:B1"/>
    <mergeCell ref="A2:A3"/>
    <mergeCell ref="K2:K3"/>
    <mergeCell ref="L3:L4"/>
    <mergeCell ref="M3:M4"/>
    <mergeCell ref="A6:A7"/>
    <mergeCell ref="K6:K7"/>
    <mergeCell ref="A8:A9"/>
    <mergeCell ref="K8:K9"/>
    <mergeCell ref="A10:A11"/>
    <mergeCell ref="K10:K11"/>
    <mergeCell ref="C21:G21"/>
    <mergeCell ref="C22:G22"/>
    <mergeCell ref="C23:G23"/>
    <mergeCell ref="C24:G24"/>
    <mergeCell ref="H13:I13"/>
    <mergeCell ref="C16:G16"/>
    <mergeCell ref="C17:G17"/>
    <mergeCell ref="C18:G18"/>
    <mergeCell ref="C19:G19"/>
    <mergeCell ref="C20:G20"/>
  </mergeCells>
  <conditionalFormatting sqref="D7:G7">
    <cfRule type="duplicateValues" dxfId="35" priority="18"/>
  </conditionalFormatting>
  <conditionalFormatting sqref="D11:G11">
    <cfRule type="duplicateValues" dxfId="34" priority="17"/>
  </conditionalFormatting>
  <conditionalFormatting sqref="D2:D11">
    <cfRule type="expression" dxfId="33" priority="16">
      <formula>B2=""</formula>
    </cfRule>
  </conditionalFormatting>
  <conditionalFormatting sqref="E2:E11">
    <cfRule type="expression" dxfId="32" priority="15">
      <formula>B2=""</formula>
    </cfRule>
  </conditionalFormatting>
  <conditionalFormatting sqref="F2:F11">
    <cfRule type="expression" dxfId="31" priority="14">
      <formula>B2=""</formula>
    </cfRule>
  </conditionalFormatting>
  <conditionalFormatting sqref="G2:G11">
    <cfRule type="expression" dxfId="30" priority="13">
      <formula>B2=""</formula>
    </cfRule>
  </conditionalFormatting>
  <conditionalFormatting sqref="D3:D11">
    <cfRule type="expression" dxfId="29" priority="12">
      <formula>B3=""</formula>
    </cfRule>
  </conditionalFormatting>
  <conditionalFormatting sqref="E3:E11">
    <cfRule type="expression" dxfId="28" priority="11">
      <formula>B3=""</formula>
    </cfRule>
  </conditionalFormatting>
  <conditionalFormatting sqref="F3:F11">
    <cfRule type="expression" dxfId="27" priority="10">
      <formula>B3=""</formula>
    </cfRule>
  </conditionalFormatting>
  <conditionalFormatting sqref="G3:G11">
    <cfRule type="expression" dxfId="26" priority="9">
      <formula>B3=""</formula>
    </cfRule>
  </conditionalFormatting>
  <conditionalFormatting sqref="D4:G4">
    <cfRule type="duplicateValues" dxfId="25" priority="8"/>
  </conditionalFormatting>
  <conditionalFormatting sqref="D2:G2">
    <cfRule type="duplicateValues" dxfId="24" priority="7"/>
  </conditionalFormatting>
  <conditionalFormatting sqref="D6:G6">
    <cfRule type="duplicateValues" dxfId="23" priority="6"/>
  </conditionalFormatting>
  <conditionalFormatting sqref="D8:G8">
    <cfRule type="duplicateValues" dxfId="22" priority="5"/>
  </conditionalFormatting>
  <conditionalFormatting sqref="C9:G9">
    <cfRule type="duplicateValues" dxfId="21" priority="4"/>
  </conditionalFormatting>
  <conditionalFormatting sqref="D10:G10">
    <cfRule type="duplicateValues" dxfId="20" priority="3"/>
  </conditionalFormatting>
  <conditionalFormatting sqref="D3:G3">
    <cfRule type="duplicateValues" dxfId="19" priority="2"/>
  </conditionalFormatting>
  <conditionalFormatting sqref="D5:G5">
    <cfRule type="duplicateValues" dxfId="18" priority="1"/>
  </conditionalFormatting>
  <dataValidations count="7">
    <dataValidation type="list" allowBlank="1" showInputMessage="1" showErrorMessage="1" sqref="A10 A6 A8 A2:A4">
      <formula1>competence</formula1>
    </dataValidation>
    <dataValidation type="list" allowBlank="1" showInputMessage="1" showErrorMessage="1" sqref="B2:B3">
      <formula1>competence1</formula1>
    </dataValidation>
    <dataValidation type="list" allowBlank="1" showInputMessage="1" showErrorMessage="1" sqref="B4:B5">
      <formula1>competence2</formula1>
    </dataValidation>
    <dataValidation type="list" allowBlank="1" showInputMessage="1" showErrorMessage="1" sqref="B6:B7">
      <formula1>competence3</formula1>
    </dataValidation>
    <dataValidation type="list" allowBlank="1" showInputMessage="1" showErrorMessage="1" sqref="B8:B9">
      <formula1>competence4</formula1>
    </dataValidation>
    <dataValidation type="list" allowBlank="1" showInputMessage="1" showErrorMessage="1" sqref="B10:B11">
      <formula1>competence5</formula1>
    </dataValidation>
    <dataValidation type="list" allowBlank="1" showInputMessage="1" showErrorMessage="1" sqref="A17:A24">
      <formula1>allitems</formula1>
    </dataValidation>
  </dataValidations>
  <pageMargins left="0.7" right="0.7" top="0.75" bottom="0.75" header="0.3" footer="0.3"/>
  <pageSetup paperSize="9" orientation="portrait" horizontalDpi="4294967293" r:id="rId1"/>
  <legacyDrawing r:id="rId2"/>
  <oleObjects>
    <oleObject progId="Equation.3" shapeId="5121" r:id="rId3"/>
    <oleObject progId="Equation.3" shapeId="5122" r:id="rId4"/>
    <oleObject progId="Equation.3" shapeId="5123" r:id="rId5"/>
    <oleObject progId="Equation.3" shapeId="5124" r:id="rId6"/>
  </oleObjects>
</worksheet>
</file>

<file path=xl/worksheets/sheet4.xml><?xml version="1.0" encoding="utf-8"?>
<worksheet xmlns="http://schemas.openxmlformats.org/spreadsheetml/2006/main" xmlns:r="http://schemas.openxmlformats.org/officeDocument/2006/relationships">
  <dimension ref="A1:N23"/>
  <sheetViews>
    <sheetView zoomScale="80" zoomScaleNormal="80" workbookViewId="0">
      <selection activeCell="B4" sqref="B4"/>
    </sheetView>
  </sheetViews>
  <sheetFormatPr baseColWidth="10" defaultRowHeight="15"/>
  <cols>
    <col min="1" max="1" width="19.42578125" customWidth="1"/>
    <col min="2" max="2" width="50.85546875" customWidth="1"/>
    <col min="3" max="3" width="10.42578125" customWidth="1"/>
    <col min="9" max="9" width="10.5703125" customWidth="1"/>
    <col min="10" max="10" width="0.140625" customWidth="1"/>
    <col min="11" max="11" width="16.5703125" customWidth="1"/>
    <col min="12" max="12" width="28.28515625" customWidth="1"/>
    <col min="13" max="13" width="58" customWidth="1"/>
    <col min="14" max="14" width="49" customWidth="1"/>
  </cols>
  <sheetData>
    <row r="1" spans="1:14" ht="53.25" customHeight="1">
      <c r="A1" s="98"/>
      <c r="B1" s="99"/>
      <c r="C1" s="60" t="s">
        <v>332</v>
      </c>
      <c r="D1" s="61" t="s">
        <v>4</v>
      </c>
      <c r="E1" s="61" t="s">
        <v>5</v>
      </c>
      <c r="F1" s="62" t="s">
        <v>6</v>
      </c>
      <c r="G1" s="62" t="s">
        <v>7</v>
      </c>
      <c r="H1" s="46"/>
      <c r="I1" s="67" t="s">
        <v>331</v>
      </c>
      <c r="J1" s="70"/>
      <c r="K1" s="70"/>
      <c r="L1" s="69" t="s">
        <v>38</v>
      </c>
      <c r="M1" s="57" t="s">
        <v>39</v>
      </c>
      <c r="N1" s="58" t="s">
        <v>40</v>
      </c>
    </row>
    <row r="2" spans="1:14" ht="24.75" customHeight="1">
      <c r="A2" s="94" t="s">
        <v>0</v>
      </c>
      <c r="B2" s="17"/>
      <c r="C2" s="56"/>
      <c r="D2" s="63"/>
      <c r="E2" s="63"/>
      <c r="F2" s="63"/>
      <c r="G2" s="63"/>
      <c r="H2" s="46"/>
      <c r="I2" s="68">
        <f>IF(COUNTIF(D2:G2,"x")=0,0,LOOKUP("x",D2:G2,{0;0.333333;0.666666;1})*10/COUNTIF(D$2:G$11,"x"))</f>
        <v>0</v>
      </c>
      <c r="J2" s="71" t="str">
        <f>IF(B2="","Non Noté",IF(COUNTIF(D2:G2,"x")=0,0,LOOKUP("x",D2:G2,{1;2;3;4})))</f>
        <v>Non Noté</v>
      </c>
      <c r="K2" s="96"/>
      <c r="L2" s="55" t="s">
        <v>41</v>
      </c>
      <c r="M2" s="27" t="s">
        <v>42</v>
      </c>
      <c r="N2" s="59" t="s">
        <v>43</v>
      </c>
    </row>
    <row r="3" spans="1:14" ht="29.25" customHeight="1">
      <c r="A3" s="97"/>
      <c r="B3" s="17"/>
      <c r="C3" s="56"/>
      <c r="D3" s="63"/>
      <c r="E3" s="63"/>
      <c r="F3" s="63"/>
      <c r="G3" s="63"/>
      <c r="H3" s="46"/>
      <c r="I3" s="68">
        <f>IF(COUNTIF(D3:G3,"x")=0,0,LOOKUP("x",D3:G3,{0;0.333333;0.666666;1})*10/COUNTIF(D$2:G$11,"x"))</f>
        <v>0</v>
      </c>
      <c r="J3" s="71" t="str">
        <f>IF(B3="","Non Noté",IF(COUNTIF(D3:G3,"x")=0,0,LOOKUP("x",D3:G3,{1;2;3;4})))</f>
        <v>Non Noté</v>
      </c>
      <c r="K3" s="96"/>
      <c r="L3" s="114" t="s">
        <v>48</v>
      </c>
      <c r="M3" s="116" t="s">
        <v>49</v>
      </c>
      <c r="N3" s="112" t="s">
        <v>50</v>
      </c>
    </row>
    <row r="4" spans="1:14" ht="23.25" customHeight="1">
      <c r="A4" s="94" t="s">
        <v>32</v>
      </c>
      <c r="B4" s="17"/>
      <c r="C4" s="56"/>
      <c r="D4" s="63"/>
      <c r="E4" s="63"/>
      <c r="F4" s="63"/>
      <c r="G4" s="63"/>
      <c r="H4" s="46"/>
      <c r="I4" s="68">
        <f>IF(COUNTIF(D4:G4,"x")=0,0,LOOKUP("x",D4:G4,{0;0.333333;0.666666;1})*10/COUNTIF(D$2:G$11,"x"))</f>
        <v>0</v>
      </c>
      <c r="J4" s="71" t="str">
        <f>IF(B4="","Non Noté",IF(COUNTIF(D4:G4,"x")=0,0,LOOKUP("x",D4:G4,{1;2;3;4})))</f>
        <v>Non Noté</v>
      </c>
      <c r="K4" s="96"/>
      <c r="L4" s="115"/>
      <c r="M4" s="117"/>
      <c r="N4" s="113"/>
    </row>
    <row r="5" spans="1:14" ht="28.5" customHeight="1">
      <c r="A5" s="97"/>
      <c r="B5" s="17"/>
      <c r="C5" s="56"/>
      <c r="D5" s="63"/>
      <c r="E5" s="63"/>
      <c r="F5" s="63"/>
      <c r="G5" s="63"/>
      <c r="H5" s="47"/>
      <c r="I5" s="68">
        <f>IF(COUNTIF(D5:G5,"x")=0,0,LOOKUP("x",D5:G5,{0;0.333333;0.666666;1})*10/COUNTIF(D$2:G$11,"x"))</f>
        <v>0</v>
      </c>
      <c r="J5" s="71" t="str">
        <f>IF(B5="","Non Noté",IF(COUNTIF(D5:G5,"x")=0,0,LOOKUP("x",D5:G5,{1;2;3;4})))</f>
        <v>Non Noté</v>
      </c>
      <c r="K5" s="96"/>
      <c r="L5" s="55" t="s">
        <v>48</v>
      </c>
      <c r="M5" s="27" t="s">
        <v>53</v>
      </c>
      <c r="N5" s="59" t="s">
        <v>54</v>
      </c>
    </row>
    <row r="6" spans="1:14" ht="28.5" customHeight="1">
      <c r="A6" s="94" t="s">
        <v>1</v>
      </c>
      <c r="B6" s="17"/>
      <c r="C6" s="56"/>
      <c r="D6" s="63"/>
      <c r="E6" s="63"/>
      <c r="F6" s="63"/>
      <c r="G6" s="63"/>
      <c r="H6" s="47"/>
      <c r="I6" s="68">
        <f>IF(COUNTIF(D6:G6,"x")=0,0,LOOKUP("x",D6:G6,{0;0.333333;0.666666;1})*10/COUNTIF(D$2:G$11,"x"))</f>
        <v>0</v>
      </c>
      <c r="J6" s="71" t="str">
        <f>IF(B6="","Non Noté",IF(COUNTIF(D6:G6,"x")=0,0,LOOKUP("x",D6:G6,{1;2;3;4})))</f>
        <v>Non Noté</v>
      </c>
      <c r="K6" s="96"/>
      <c r="L6" s="55" t="s">
        <v>48</v>
      </c>
      <c r="M6" s="30"/>
      <c r="N6" s="59" t="s">
        <v>55</v>
      </c>
    </row>
    <row r="7" spans="1:14" ht="30" customHeight="1">
      <c r="A7" s="95"/>
      <c r="B7" s="17"/>
      <c r="C7" s="56"/>
      <c r="D7" s="63"/>
      <c r="E7" s="63"/>
      <c r="F7" s="63"/>
      <c r="G7" s="63"/>
      <c r="H7" s="47"/>
      <c r="I7" s="68">
        <f>IF(COUNTIF(D7:G7,"x")=0,0,LOOKUP("x",D7:G7,{0;0.333333;0.666666;1})*10/COUNTIF(D$2:G$11,"x"))</f>
        <v>0</v>
      </c>
      <c r="J7" s="71" t="str">
        <f>IF(B7="","Non Noté",IF(COUNTIF(D7:G7,"x")=0,0,LOOKUP("x",D7:G7,{1;2;3;4})))</f>
        <v>Non Noté</v>
      </c>
      <c r="K7" s="96"/>
      <c r="L7" s="55" t="s">
        <v>48</v>
      </c>
      <c r="M7" s="30"/>
      <c r="N7" s="59" t="s">
        <v>58</v>
      </c>
    </row>
    <row r="8" spans="1:14" ht="30" customHeight="1">
      <c r="A8" s="94" t="s">
        <v>2</v>
      </c>
      <c r="B8" s="17"/>
      <c r="C8" s="56"/>
      <c r="D8" s="63"/>
      <c r="E8" s="63"/>
      <c r="F8" s="63"/>
      <c r="G8" s="63"/>
      <c r="H8" s="47"/>
      <c r="I8" s="68">
        <f>IF(COUNTIF(D8:G8,"x")=0,0,LOOKUP("x",D8:G8,{0;0.333333;0.666666;1})*10/COUNTIF(D$2:G$11,"x"))</f>
        <v>0</v>
      </c>
      <c r="J8" s="71" t="str">
        <f>IF(B8="","Non Noté",IF(COUNTIF(D8:G8,"x")=0,0,LOOKUP("x",D8:G8,{1;2;3;4})))</f>
        <v>Non Noté</v>
      </c>
      <c r="K8" s="96"/>
    </row>
    <row r="9" spans="1:14" ht="29.25" customHeight="1">
      <c r="A9" s="95"/>
      <c r="B9" s="17"/>
      <c r="C9" s="56"/>
      <c r="D9" s="63"/>
      <c r="E9" s="63"/>
      <c r="F9" s="63"/>
      <c r="G9" s="63"/>
      <c r="H9" s="47"/>
      <c r="I9" s="68">
        <f>IF(COUNTIF(D9:G9,"x")=0,0,LOOKUP("x",D9:G9,{0;0.333333;0.666666;1})*10/COUNTIF(D$2:G$11,"x"))</f>
        <v>0</v>
      </c>
      <c r="J9" s="71" t="str">
        <f>IF(B9="","Non Noté",IF(COUNTIF(D9:G9,"x")=0,0,LOOKUP("x",D9:G9,{1;2;3;4})))</f>
        <v>Non Noté</v>
      </c>
      <c r="K9" s="96"/>
    </row>
    <row r="10" spans="1:14" ht="29.25" customHeight="1">
      <c r="A10" s="94" t="s">
        <v>3</v>
      </c>
      <c r="B10" s="17"/>
      <c r="C10" s="56"/>
      <c r="D10" s="63"/>
      <c r="E10" s="63"/>
      <c r="F10" s="63"/>
      <c r="G10" s="63"/>
      <c r="H10" s="47"/>
      <c r="I10" s="68">
        <f>IF(COUNTIF(D10:G10,"x")=0,0,LOOKUP("x",D10:G10,{0;0.333333;0.666666;1})*10/COUNTIF(D$2:G$11,"x"))</f>
        <v>0</v>
      </c>
      <c r="J10" s="71" t="str">
        <f>IF(B10="","Non Noté",IF(COUNTIF(D10:G10,"x")=0,0,LOOKUP("x",D10:G10,{1;2;3;4})))</f>
        <v>Non Noté</v>
      </c>
      <c r="K10" s="96"/>
    </row>
    <row r="11" spans="1:14" ht="23.25" customHeight="1">
      <c r="A11" s="95"/>
      <c r="B11" s="17"/>
      <c r="C11" s="56"/>
      <c r="D11" s="63"/>
      <c r="E11" s="63"/>
      <c r="F11" s="63"/>
      <c r="G11" s="63"/>
      <c r="H11" s="47"/>
      <c r="I11" s="68">
        <f>IF(COUNTIF(D11:G11,"x")=0,0,LOOKUP("x",D11:G11,{0;0.333333;0.666666;1})*10/COUNTIF(D$2:G$11,"x"))</f>
        <v>0</v>
      </c>
      <c r="J11" s="71" t="str">
        <f>IF(B11="","Non Noté",IF(COUNTIF(D11:G11,"x")=0,0,LOOKUP("x",D11:G11,{1;2;3;4})))</f>
        <v>Non Noté</v>
      </c>
      <c r="K11" s="96"/>
    </row>
    <row r="12" spans="1:14" ht="15.75" thickBot="1">
      <c r="D12" s="48"/>
      <c r="E12" s="48"/>
      <c r="F12" s="48"/>
      <c r="G12" s="48"/>
      <c r="H12" s="47"/>
      <c r="I12" s="50"/>
      <c r="J12" s="50"/>
    </row>
    <row r="13" spans="1:14" ht="30.75" thickBot="1">
      <c r="B13" s="19"/>
      <c r="C13" s="19"/>
      <c r="H13" s="89" t="s">
        <v>330</v>
      </c>
      <c r="I13" s="90"/>
      <c r="J13" s="51" t="str">
        <f>IF(COUNTIFS(D2:G11,"&lt;&gt;")=0,"absent",SUM(I2:I11))</f>
        <v>absent</v>
      </c>
      <c r="K13" s="52" t="str">
        <f>IF(COUNTIFS(D2:G11,"&lt;&gt;")=0,"absent",MROUND(SUM(I2:I11),0.5))</f>
        <v>absent</v>
      </c>
    </row>
    <row r="14" spans="1:14" ht="27.75" customHeight="1">
      <c r="A14" s="53"/>
      <c r="B14" s="54"/>
      <c r="C14" s="54"/>
      <c r="D14" s="53"/>
      <c r="H14" s="49"/>
      <c r="I14" s="45"/>
      <c r="J14" s="45"/>
    </row>
    <row r="15" spans="1:14" ht="24" customHeight="1">
      <c r="A15" s="79" t="s">
        <v>333</v>
      </c>
      <c r="B15" s="80" t="s">
        <v>334</v>
      </c>
      <c r="C15" s="91" t="s">
        <v>335</v>
      </c>
      <c r="D15" s="92"/>
      <c r="E15" s="92"/>
      <c r="F15" s="92"/>
      <c r="G15" s="93"/>
      <c r="H15" s="49"/>
      <c r="I15" s="45"/>
    </row>
    <row r="16" spans="1:14" ht="50.25" customHeight="1">
      <c r="A16" s="78" t="s">
        <v>8</v>
      </c>
      <c r="B16" s="81"/>
      <c r="C16" s="109"/>
      <c r="D16" s="110"/>
      <c r="E16" s="110"/>
      <c r="F16" s="110"/>
      <c r="G16" s="111"/>
      <c r="H16" s="45"/>
    </row>
    <row r="17" spans="1:8" ht="45">
      <c r="A17" s="78" t="s">
        <v>17</v>
      </c>
      <c r="B17" s="82"/>
      <c r="C17" s="103"/>
      <c r="D17" s="104"/>
      <c r="E17" s="104"/>
      <c r="F17" s="104"/>
      <c r="G17" s="105"/>
      <c r="H17" s="45"/>
    </row>
    <row r="18" spans="1:8" ht="44.25" customHeight="1">
      <c r="A18" s="78" t="s">
        <v>18</v>
      </c>
      <c r="B18" s="82"/>
      <c r="C18" s="103"/>
      <c r="D18" s="104"/>
      <c r="E18" s="104"/>
      <c r="F18" s="104"/>
      <c r="G18" s="105"/>
    </row>
    <row r="19" spans="1:8" ht="43.5" customHeight="1">
      <c r="A19" s="78" t="s">
        <v>23</v>
      </c>
      <c r="B19" s="82"/>
      <c r="C19" s="103"/>
      <c r="D19" s="104"/>
      <c r="E19" s="104"/>
      <c r="F19" s="104"/>
      <c r="G19" s="105"/>
    </row>
    <row r="20" spans="1:8" ht="45">
      <c r="A20" s="78" t="s">
        <v>24</v>
      </c>
      <c r="B20" s="82"/>
      <c r="C20" s="103"/>
      <c r="D20" s="104"/>
      <c r="E20" s="104"/>
      <c r="F20" s="104"/>
      <c r="G20" s="105"/>
    </row>
    <row r="21" spans="1:8">
      <c r="A21" s="78"/>
      <c r="B21" s="82"/>
      <c r="C21" s="103"/>
      <c r="D21" s="104"/>
      <c r="E21" s="104"/>
      <c r="F21" s="104"/>
      <c r="G21" s="105"/>
    </row>
    <row r="22" spans="1:8">
      <c r="A22" s="78"/>
      <c r="B22" s="82"/>
      <c r="C22" s="103"/>
      <c r="D22" s="104"/>
      <c r="E22" s="104"/>
      <c r="F22" s="104"/>
      <c r="G22" s="105"/>
    </row>
    <row r="23" spans="1:8">
      <c r="A23" s="78"/>
      <c r="B23" s="82"/>
      <c r="C23" s="103"/>
      <c r="D23" s="104"/>
      <c r="E23" s="104"/>
      <c r="F23" s="104"/>
      <c r="G23" s="105"/>
    </row>
  </sheetData>
  <mergeCells count="24">
    <mergeCell ref="N3:N4"/>
    <mergeCell ref="A4:A5"/>
    <mergeCell ref="K4:K5"/>
    <mergeCell ref="A1:B1"/>
    <mergeCell ref="A2:A3"/>
    <mergeCell ref="K2:K3"/>
    <mergeCell ref="L3:L4"/>
    <mergeCell ref="M3:M4"/>
    <mergeCell ref="A6:A7"/>
    <mergeCell ref="K6:K7"/>
    <mergeCell ref="A8:A9"/>
    <mergeCell ref="K8:K9"/>
    <mergeCell ref="A10:A11"/>
    <mergeCell ref="K10:K11"/>
    <mergeCell ref="C20:G20"/>
    <mergeCell ref="C21:G21"/>
    <mergeCell ref="C22:G22"/>
    <mergeCell ref="C23:G23"/>
    <mergeCell ref="H13:I13"/>
    <mergeCell ref="C15:G15"/>
    <mergeCell ref="C16:G16"/>
    <mergeCell ref="C17:G17"/>
    <mergeCell ref="C18:G18"/>
    <mergeCell ref="C19:G19"/>
  </mergeCells>
  <conditionalFormatting sqref="D7:G7">
    <cfRule type="duplicateValues" dxfId="17" priority="18"/>
  </conditionalFormatting>
  <conditionalFormatting sqref="D11:G11">
    <cfRule type="duplicateValues" dxfId="16" priority="17"/>
  </conditionalFormatting>
  <conditionalFormatting sqref="D2:D11">
    <cfRule type="expression" dxfId="15" priority="16">
      <formula>B2=""</formula>
    </cfRule>
  </conditionalFormatting>
  <conditionalFormatting sqref="E2:E11">
    <cfRule type="expression" dxfId="14" priority="15">
      <formula>B2=""</formula>
    </cfRule>
  </conditionalFormatting>
  <conditionalFormatting sqref="F2:F11">
    <cfRule type="expression" dxfId="13" priority="14">
      <formula>B2=""</formula>
    </cfRule>
  </conditionalFormatting>
  <conditionalFormatting sqref="G2:G11">
    <cfRule type="expression" dxfId="12" priority="13">
      <formula>B2=""</formula>
    </cfRule>
  </conditionalFormatting>
  <conditionalFormatting sqref="D3:D11">
    <cfRule type="expression" dxfId="11" priority="12">
      <formula>B3=""</formula>
    </cfRule>
  </conditionalFormatting>
  <conditionalFormatting sqref="E3:E11">
    <cfRule type="expression" dxfId="10" priority="11">
      <formula>B3=""</formula>
    </cfRule>
  </conditionalFormatting>
  <conditionalFormatting sqref="F3:F11">
    <cfRule type="expression" dxfId="9" priority="10">
      <formula>B3=""</formula>
    </cfRule>
  </conditionalFormatting>
  <conditionalFormatting sqref="G3:G11">
    <cfRule type="expression" dxfId="8" priority="9">
      <formula>B3=""</formula>
    </cfRule>
  </conditionalFormatting>
  <conditionalFormatting sqref="D4:G4">
    <cfRule type="duplicateValues" dxfId="7" priority="8"/>
  </conditionalFormatting>
  <conditionalFormatting sqref="D2:G2">
    <cfRule type="duplicateValues" dxfId="6" priority="7"/>
  </conditionalFormatting>
  <conditionalFormatting sqref="D6:G6">
    <cfRule type="duplicateValues" dxfId="5" priority="6"/>
  </conditionalFormatting>
  <conditionalFormatting sqref="D8:G8">
    <cfRule type="duplicateValues" dxfId="4" priority="5"/>
  </conditionalFormatting>
  <conditionalFormatting sqref="C9:G9">
    <cfRule type="duplicateValues" dxfId="3" priority="4"/>
  </conditionalFormatting>
  <conditionalFormatting sqref="D10:G10">
    <cfRule type="duplicateValues" dxfId="2" priority="3"/>
  </conditionalFormatting>
  <conditionalFormatting sqref="D3:G3">
    <cfRule type="duplicateValues" dxfId="1" priority="2"/>
  </conditionalFormatting>
  <conditionalFormatting sqref="D5:G5">
    <cfRule type="duplicateValues" dxfId="0" priority="1"/>
  </conditionalFormatting>
  <dataValidations count="7">
    <dataValidation type="list" allowBlank="1" showInputMessage="1" showErrorMessage="1" sqref="B10:B11">
      <formula1>competence5</formula1>
    </dataValidation>
    <dataValidation type="list" allowBlank="1" showInputMessage="1" showErrorMessage="1" sqref="B8:B9">
      <formula1>competence4</formula1>
    </dataValidation>
    <dataValidation type="list" allowBlank="1" showInputMessage="1" showErrorMessage="1" sqref="B6:B7">
      <formula1>competence3</formula1>
    </dataValidation>
    <dataValidation type="list" allowBlank="1" showInputMessage="1" showErrorMessage="1" sqref="B4:B5">
      <formula1>competence2</formula1>
    </dataValidation>
    <dataValidation type="list" allowBlank="1" showInputMessage="1" showErrorMessage="1" sqref="B2:B3">
      <formula1>competence1</formula1>
    </dataValidation>
    <dataValidation type="list" allowBlank="1" showInputMessage="1" showErrorMessage="1" sqref="A10 A6 A8 A2:A4">
      <formula1>competence</formula1>
    </dataValidation>
    <dataValidation type="list" allowBlank="1" showInputMessage="1" showErrorMessage="1" sqref="A16:A23">
      <formula1>allitems</formula1>
    </dataValidation>
  </dataValidations>
  <pageMargins left="0.7" right="0.7" top="0.75" bottom="0.75" header="0.3" footer="0.3"/>
  <pageSetup paperSize="9" orientation="portrait" horizontalDpi="4294967293" r:id="rId1"/>
  <legacyDrawing r:id="rId2"/>
  <oleObjects>
    <oleObject progId="Equation.3" shapeId="6145" r:id="rId3"/>
    <oleObject progId="Equation.3" shapeId="6146" r:id="rId4"/>
    <oleObject progId="Equation.3" shapeId="6147" r:id="rId5"/>
    <oleObject progId="Equation.3" shapeId="6148" r:id="rId6"/>
  </oleObjects>
</worksheet>
</file>

<file path=xl/worksheets/sheet5.xml><?xml version="1.0" encoding="utf-8"?>
<worksheet xmlns="http://schemas.openxmlformats.org/spreadsheetml/2006/main" xmlns:r="http://schemas.openxmlformats.org/officeDocument/2006/relationships">
  <dimension ref="A1:S14"/>
  <sheetViews>
    <sheetView workbookViewId="0">
      <selection activeCell="A12" sqref="A12"/>
    </sheetView>
  </sheetViews>
  <sheetFormatPr baseColWidth="10" defaultRowHeight="15"/>
  <cols>
    <col min="1" max="2" width="12.7109375" customWidth="1"/>
    <col min="3" max="3" width="12.28515625" customWidth="1"/>
    <col min="5" max="5" width="17.140625" customWidth="1"/>
    <col min="6" max="6" width="19.42578125" customWidth="1"/>
    <col min="17" max="17" width="13.5703125" customWidth="1"/>
    <col min="18" max="18" width="13.5703125" style="66" customWidth="1"/>
  </cols>
  <sheetData>
    <row r="1" spans="1:19" ht="30">
      <c r="A1" s="2" t="s">
        <v>0</v>
      </c>
      <c r="B1" s="2" t="s">
        <v>0</v>
      </c>
      <c r="C1" s="2" t="s">
        <v>33</v>
      </c>
      <c r="E1" s="21" t="s">
        <v>34</v>
      </c>
      <c r="F1" s="21" t="s">
        <v>34</v>
      </c>
      <c r="G1" s="21" t="s">
        <v>33</v>
      </c>
      <c r="I1" s="11" t="s">
        <v>1</v>
      </c>
      <c r="J1" s="11" t="s">
        <v>1</v>
      </c>
      <c r="K1" s="11" t="s">
        <v>33</v>
      </c>
      <c r="M1" s="10" t="s">
        <v>2</v>
      </c>
      <c r="N1" s="10" t="s">
        <v>2</v>
      </c>
      <c r="O1" s="10" t="s">
        <v>33</v>
      </c>
      <c r="Q1" s="9" t="s">
        <v>3</v>
      </c>
      <c r="R1" s="64" t="s">
        <v>3</v>
      </c>
      <c r="S1" s="9" t="s">
        <v>33</v>
      </c>
    </row>
    <row r="2" spans="1:19">
      <c r="A2" s="3" t="str">
        <f>[1]Suites!J2</f>
        <v>Non Noté</v>
      </c>
      <c r="B2" s="3" t="str">
        <f>IF(ISNUMBER(A2),A2,"")</f>
        <v/>
      </c>
      <c r="C2" s="3"/>
      <c r="E2" s="3">
        <f>[1]Suites!J4</f>
        <v>4</v>
      </c>
      <c r="F2" s="20">
        <f>IF(ISNUMBER(E2),E2,"")</f>
        <v>4</v>
      </c>
      <c r="G2" s="20"/>
      <c r="I2" s="3">
        <f>[1]Suites!J6</f>
        <v>4</v>
      </c>
      <c r="J2" s="6">
        <f>IF(ISNUMBER(I2),I2,"")</f>
        <v>4</v>
      </c>
      <c r="K2" s="6"/>
      <c r="M2" s="3">
        <f>[1]Suites!J8</f>
        <v>0</v>
      </c>
      <c r="N2" s="7">
        <f>IF(ISNUMBER(M2),M2,"")</f>
        <v>0</v>
      </c>
      <c r="O2" s="7"/>
      <c r="Q2" s="3">
        <f>[1]Suites!J10</f>
        <v>1</v>
      </c>
      <c r="R2" s="65">
        <f>IF(ISNUMBER(Q2),Q2,"")</f>
        <v>1</v>
      </c>
      <c r="S2" s="5"/>
    </row>
    <row r="3" spans="1:19">
      <c r="A3" s="3" t="str">
        <f>[1]Suites!J3</f>
        <v>Non Noté</v>
      </c>
      <c r="B3" s="3" t="str">
        <f t="shared" ref="B3:B12" si="0">IF(ISNUMBER(A3),A3,"")</f>
        <v/>
      </c>
      <c r="C3" s="3"/>
      <c r="E3" s="3" t="str">
        <f>[1]Suites!J5</f>
        <v>Non Noté</v>
      </c>
      <c r="F3" s="20" t="str">
        <f t="shared" ref="F3:F12" si="1">IF(ISNUMBER(E3),E3,"")</f>
        <v/>
      </c>
      <c r="G3" s="20"/>
      <c r="I3" s="3">
        <f>[1]Suites!J7</f>
        <v>4</v>
      </c>
      <c r="J3" s="6">
        <f>IF(ISNUMBER(I3),I3,"")</f>
        <v>4</v>
      </c>
      <c r="K3" s="6"/>
      <c r="M3" s="3" t="str">
        <f>[1]Suites!J9</f>
        <v>Non Noté</v>
      </c>
      <c r="N3" s="7" t="str">
        <f>IF(ISNUMBER(M3),M3,"")</f>
        <v/>
      </c>
      <c r="O3" s="7"/>
      <c r="Q3" s="3" t="str">
        <f>[1]Suites!J11</f>
        <v>Non Noté</v>
      </c>
      <c r="R3" s="65" t="str">
        <f>IF(ISNUMBER(Q3),Q3,"")</f>
        <v/>
      </c>
      <c r="S3" s="5"/>
    </row>
    <row r="4" spans="1:19">
      <c r="A4" s="3" t="str">
        <f>Fonctions!J2</f>
        <v>Non Noté</v>
      </c>
      <c r="B4" s="3" t="str">
        <f t="shared" si="0"/>
        <v/>
      </c>
      <c r="C4" s="3"/>
      <c r="E4" s="3">
        <f>Fonctions!J4</f>
        <v>0</v>
      </c>
      <c r="F4" s="20">
        <f t="shared" si="1"/>
        <v>0</v>
      </c>
      <c r="G4" s="20"/>
      <c r="I4" s="3">
        <f>Fonctions!J6</f>
        <v>0</v>
      </c>
      <c r="J4" s="6">
        <f t="shared" ref="J4:J12" si="2">IF(ISNUMBER(I4),I4,"")</f>
        <v>0</v>
      </c>
      <c r="K4" s="6"/>
      <c r="M4" s="3" t="str">
        <f>Fonctions!J8</f>
        <v>Non Noté</v>
      </c>
      <c r="N4" s="7"/>
      <c r="O4" s="7"/>
      <c r="Q4" s="3">
        <f>Fonctions!J10</f>
        <v>0</v>
      </c>
      <c r="R4" s="65"/>
      <c r="S4" s="5"/>
    </row>
    <row r="5" spans="1:19">
      <c r="A5" s="3" t="str">
        <f>Fonctions!J3</f>
        <v>Non Noté</v>
      </c>
      <c r="B5" s="3" t="str">
        <f t="shared" si="0"/>
        <v/>
      </c>
      <c r="C5" s="3"/>
      <c r="E5" s="3" t="str">
        <f>Fonctions!J5</f>
        <v>Non Noté</v>
      </c>
      <c r="F5" s="20" t="str">
        <f t="shared" si="1"/>
        <v/>
      </c>
      <c r="G5" s="20"/>
      <c r="I5" s="3">
        <f>Fonctions!J7</f>
        <v>0</v>
      </c>
      <c r="J5" s="6">
        <f t="shared" si="2"/>
        <v>0</v>
      </c>
      <c r="K5" s="6"/>
      <c r="M5" s="3" t="str">
        <f>Fonctions!J9</f>
        <v>Non Noté</v>
      </c>
      <c r="N5" s="7"/>
      <c r="O5" s="7"/>
      <c r="Q5" s="3" t="str">
        <f>Fonctions!J11</f>
        <v>Non Noté</v>
      </c>
      <c r="R5" s="65"/>
      <c r="S5" s="5"/>
    </row>
    <row r="6" spans="1:19">
      <c r="A6" s="3" t="str">
        <f>'Devoir 3'!$J$2</f>
        <v>Non Noté</v>
      </c>
      <c r="B6" s="3" t="str">
        <f t="shared" si="0"/>
        <v/>
      </c>
      <c r="C6" s="3"/>
      <c r="E6" s="3" t="str">
        <f>'Devoir 3'!$J$4</f>
        <v>Non Noté</v>
      </c>
      <c r="F6" s="20" t="str">
        <f t="shared" si="1"/>
        <v/>
      </c>
      <c r="G6" s="20"/>
      <c r="I6" s="3" t="str">
        <f>'Devoir 3'!$J$6</f>
        <v>Non Noté</v>
      </c>
      <c r="J6" s="6" t="str">
        <f t="shared" si="2"/>
        <v/>
      </c>
      <c r="K6" s="6"/>
      <c r="M6" s="3" t="str">
        <f>'Devoir 3'!$J$8</f>
        <v>Non Noté</v>
      </c>
      <c r="N6" s="7"/>
      <c r="O6" s="7"/>
      <c r="Q6" s="3" t="str">
        <f>'Devoir 3'!$J$10</f>
        <v>Non Noté</v>
      </c>
      <c r="R6" s="65"/>
      <c r="S6" s="5"/>
    </row>
    <row r="7" spans="1:19">
      <c r="A7" s="3" t="str">
        <f>'Devoir 3'!$J$3</f>
        <v>Non Noté</v>
      </c>
      <c r="B7" s="3" t="str">
        <f t="shared" si="0"/>
        <v/>
      </c>
      <c r="C7" s="3"/>
      <c r="E7" s="3" t="str">
        <f>'Devoir 3'!$J$5</f>
        <v>Non Noté</v>
      </c>
      <c r="F7" s="20" t="str">
        <f t="shared" si="1"/>
        <v/>
      </c>
      <c r="G7" s="20"/>
      <c r="I7" s="3" t="str">
        <f>'Devoir 3'!$J$7</f>
        <v>Non Noté</v>
      </c>
      <c r="J7" s="6" t="str">
        <f t="shared" si="2"/>
        <v/>
      </c>
      <c r="K7" s="6"/>
      <c r="M7" s="3" t="str">
        <f>'Devoir 3'!$J$9</f>
        <v>Non Noté</v>
      </c>
      <c r="N7" s="7"/>
      <c r="O7" s="7"/>
      <c r="Q7" s="3" t="str">
        <f>'Devoir 3'!$J$11</f>
        <v>Non Noté</v>
      </c>
      <c r="R7" s="65"/>
      <c r="S7" s="5"/>
    </row>
    <row r="8" spans="1:19">
      <c r="A8" s="3" t="str">
        <f>'Devoir 4'!$J$2</f>
        <v>Non Noté</v>
      </c>
      <c r="B8" s="3" t="str">
        <f t="shared" si="0"/>
        <v/>
      </c>
      <c r="C8" s="3"/>
      <c r="E8" s="3" t="str">
        <f>'Devoir 4'!$J$4</f>
        <v>Non Noté</v>
      </c>
      <c r="F8" s="20" t="str">
        <f t="shared" si="1"/>
        <v/>
      </c>
      <c r="G8" s="20"/>
      <c r="I8" s="3" t="str">
        <f>'Devoir 4'!$J$6</f>
        <v>Non Noté</v>
      </c>
      <c r="J8" s="6" t="str">
        <f t="shared" si="2"/>
        <v/>
      </c>
      <c r="K8" s="6"/>
      <c r="M8" s="3" t="str">
        <f>'Devoir 4'!$J$8</f>
        <v>Non Noté</v>
      </c>
      <c r="N8" s="7"/>
      <c r="O8" s="7"/>
      <c r="Q8" s="3" t="str">
        <f>'Devoir 4'!$J$10</f>
        <v>Non Noté</v>
      </c>
      <c r="R8" s="65"/>
      <c r="S8" s="5"/>
    </row>
    <row r="9" spans="1:19">
      <c r="A9" s="3" t="str">
        <f>'Devoir 4'!$J$3</f>
        <v>Non Noté</v>
      </c>
      <c r="B9" s="3" t="str">
        <f t="shared" si="0"/>
        <v/>
      </c>
      <c r="C9" s="3"/>
      <c r="E9" s="3" t="str">
        <f>'Devoir 4'!$J$5</f>
        <v>Non Noté</v>
      </c>
      <c r="F9" s="20" t="str">
        <f t="shared" si="1"/>
        <v/>
      </c>
      <c r="G9" s="20"/>
      <c r="I9" s="3" t="str">
        <f>'Devoir 4'!$J$7</f>
        <v>Non Noté</v>
      </c>
      <c r="J9" s="6" t="str">
        <f t="shared" si="2"/>
        <v/>
      </c>
      <c r="K9" s="6"/>
      <c r="M9" s="3" t="str">
        <f>'Devoir 4'!$J$9</f>
        <v>Non Noté</v>
      </c>
      <c r="N9" s="7"/>
      <c r="O9" s="7"/>
      <c r="Q9" s="3" t="str">
        <f>'Devoir 4'!$J$11</f>
        <v>Non Noté</v>
      </c>
      <c r="R9" s="65"/>
      <c r="S9" s="5"/>
    </row>
    <row r="10" spans="1:19">
      <c r="A10" s="3" t="str">
        <f>'Devoir 5'!$J$2</f>
        <v>Non Noté</v>
      </c>
      <c r="B10" s="3" t="str">
        <f t="shared" si="0"/>
        <v/>
      </c>
      <c r="C10" s="3"/>
      <c r="E10" s="3" t="str">
        <f>'Devoir 5'!$J$4</f>
        <v>Non Noté</v>
      </c>
      <c r="F10" s="20" t="str">
        <f t="shared" si="1"/>
        <v/>
      </c>
      <c r="G10" s="20"/>
      <c r="I10" s="3" t="str">
        <f>'Devoir 5'!$J$6</f>
        <v>Non Noté</v>
      </c>
      <c r="J10" s="6" t="str">
        <f t="shared" si="2"/>
        <v/>
      </c>
      <c r="K10" s="6"/>
      <c r="M10" s="3" t="str">
        <f>'Devoir 5'!$J$8</f>
        <v>Non Noté</v>
      </c>
      <c r="N10" s="7"/>
      <c r="O10" s="7"/>
      <c r="Q10" s="3" t="str">
        <f>'Devoir 5'!$J$10</f>
        <v>Non Noté</v>
      </c>
      <c r="R10" s="65"/>
      <c r="S10" s="5"/>
    </row>
    <row r="11" spans="1:19">
      <c r="A11" s="3" t="str">
        <f>'Devoir 5'!$J$3</f>
        <v>Non Noté</v>
      </c>
      <c r="B11" s="3" t="str">
        <f t="shared" si="0"/>
        <v/>
      </c>
      <c r="C11" s="3"/>
      <c r="E11" s="3" t="str">
        <f>'Devoir 5'!$J$5</f>
        <v>Non Noté</v>
      </c>
      <c r="F11" s="20" t="str">
        <f t="shared" si="1"/>
        <v/>
      </c>
      <c r="G11" s="20"/>
      <c r="I11" s="3" t="str">
        <f>'Devoir 5'!$J$7</f>
        <v>Non Noté</v>
      </c>
      <c r="J11" s="6" t="str">
        <f t="shared" si="2"/>
        <v/>
      </c>
      <c r="K11" s="6"/>
      <c r="M11" s="3" t="str">
        <f>'Devoir 5'!$J$9</f>
        <v>Non Noté</v>
      </c>
      <c r="N11" s="7"/>
      <c r="O11" s="7"/>
      <c r="Q11" s="3" t="str">
        <f>'Devoir 5'!$J$11</f>
        <v>Non Noté</v>
      </c>
      <c r="R11" s="65"/>
      <c r="S11" s="5"/>
    </row>
    <row r="12" spans="1:19">
      <c r="A12" s="3"/>
      <c r="B12" s="3" t="str">
        <f t="shared" si="0"/>
        <v/>
      </c>
      <c r="C12" s="3"/>
      <c r="E12" s="3"/>
      <c r="F12" s="20" t="str">
        <f t="shared" si="1"/>
        <v/>
      </c>
      <c r="G12" s="20"/>
      <c r="I12" s="3"/>
      <c r="J12" s="6" t="str">
        <f t="shared" si="2"/>
        <v/>
      </c>
      <c r="K12" s="6"/>
      <c r="M12" s="3"/>
      <c r="N12" s="7"/>
      <c r="O12" s="7"/>
      <c r="Q12" s="3"/>
      <c r="R12" s="65"/>
      <c r="S12" s="5"/>
    </row>
    <row r="14" spans="1:19" ht="15.75">
      <c r="A14" s="22" t="s">
        <v>35</v>
      </c>
      <c r="B14" s="74" t="e">
        <f>AVERAGE(B2:B12)</f>
        <v>#DIV/0!</v>
      </c>
      <c r="C14" s="72"/>
      <c r="E14" s="22" t="s">
        <v>35</v>
      </c>
      <c r="F14" s="74">
        <f>AVERAGE(F2:F12)</f>
        <v>2</v>
      </c>
      <c r="G14" s="53"/>
      <c r="I14" s="22" t="s">
        <v>36</v>
      </c>
      <c r="J14" s="74">
        <f>AVERAGE(J2:J12)</f>
        <v>2</v>
      </c>
      <c r="K14" s="53"/>
      <c r="M14" s="22" t="s">
        <v>36</v>
      </c>
      <c r="N14" s="74">
        <f>AVERAGE(N2:N12)</f>
        <v>0</v>
      </c>
      <c r="O14" s="53"/>
      <c r="Q14" s="22" t="s">
        <v>36</v>
      </c>
      <c r="R14" s="75">
        <f>AVERAGE(R2:R12)</f>
        <v>1</v>
      </c>
      <c r="S14" s="5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B23"/>
  <sheetViews>
    <sheetView workbookViewId="0">
      <selection activeCell="A2" sqref="A2"/>
    </sheetView>
  </sheetViews>
  <sheetFormatPr baseColWidth="10" defaultRowHeight="15"/>
  <sheetData>
    <row r="1" spans="1:2" ht="15.75">
      <c r="A1" s="23" t="s">
        <v>37</v>
      </c>
      <c r="B1" s="23" t="s">
        <v>33</v>
      </c>
    </row>
    <row r="2" spans="1:2">
      <c r="A2" s="24">
        <f>[1]Suites!$K$13</f>
        <v>8</v>
      </c>
      <c r="B2" s="24"/>
    </row>
    <row r="3" spans="1:2">
      <c r="A3" s="24" t="str">
        <f>Fonctions!$K$13</f>
        <v>absent</v>
      </c>
      <c r="B3" s="24"/>
    </row>
    <row r="4" spans="1:2">
      <c r="A4" s="24" t="str">
        <f>'Devoir 3'!$K$13</f>
        <v>absent</v>
      </c>
      <c r="B4" s="24"/>
    </row>
    <row r="5" spans="1:2">
      <c r="A5" s="24" t="str">
        <f>'Devoir 4'!$K$13</f>
        <v>absent</v>
      </c>
      <c r="B5" s="24"/>
    </row>
    <row r="6" spans="1:2">
      <c r="A6" s="24" t="str">
        <f>'Devoir 5'!$K$13</f>
        <v>absent</v>
      </c>
      <c r="B6" s="24"/>
    </row>
    <row r="7" spans="1:2">
      <c r="A7" s="24"/>
      <c r="B7" s="24"/>
    </row>
    <row r="8" spans="1:2">
      <c r="A8" s="24"/>
      <c r="B8" s="24"/>
    </row>
    <row r="9" spans="1:2">
      <c r="A9" s="24"/>
      <c r="B9" s="24"/>
    </row>
    <row r="10" spans="1:2">
      <c r="A10" s="24"/>
      <c r="B10" s="24"/>
    </row>
    <row r="11" spans="1:2">
      <c r="A11" s="24"/>
      <c r="B11" s="24"/>
    </row>
    <row r="12" spans="1:2">
      <c r="A12" s="24"/>
      <c r="B12" s="24"/>
    </row>
    <row r="13" spans="1:2">
      <c r="A13" s="24"/>
      <c r="B13" s="24"/>
    </row>
    <row r="14" spans="1:2">
      <c r="A14" s="24"/>
      <c r="B14" s="24"/>
    </row>
    <row r="15" spans="1:2">
      <c r="A15" s="24"/>
      <c r="B15" s="24"/>
    </row>
    <row r="16" spans="1:2">
      <c r="A16" s="24"/>
      <c r="B16" s="24"/>
    </row>
    <row r="17" spans="1:2">
      <c r="A17" s="24"/>
      <c r="B17" s="24"/>
    </row>
    <row r="18" spans="1:2">
      <c r="A18" s="24"/>
      <c r="B18" s="24"/>
    </row>
    <row r="19" spans="1:2">
      <c r="A19" s="24"/>
      <c r="B19" s="24"/>
    </row>
    <row r="20" spans="1:2">
      <c r="A20" s="24"/>
      <c r="B20" s="24"/>
    </row>
    <row r="21" spans="1:2">
      <c r="A21" s="24"/>
      <c r="B21" s="24"/>
    </row>
    <row r="23" spans="1:2" ht="15.75">
      <c r="A23" s="73" t="s">
        <v>35</v>
      </c>
      <c r="B23" s="74">
        <f>AVERAGE(A2:A21)</f>
        <v>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0"/>
  <sheetViews>
    <sheetView workbookViewId="0">
      <selection activeCell="B12" sqref="B12:B30"/>
    </sheetView>
  </sheetViews>
  <sheetFormatPr baseColWidth="10" defaultRowHeight="15"/>
  <cols>
    <col min="1" max="1" width="28.140625" customWidth="1"/>
    <col min="2" max="2" width="44" customWidth="1"/>
    <col min="3" max="3" width="33.28515625" customWidth="1"/>
    <col min="4" max="4" width="42" customWidth="1"/>
    <col min="5" max="5" width="48.85546875" customWidth="1"/>
  </cols>
  <sheetData>
    <row r="1" spans="1:5">
      <c r="A1" s="16" t="s">
        <v>26</v>
      </c>
      <c r="B1" s="12" t="s">
        <v>27</v>
      </c>
      <c r="C1" s="13" t="s">
        <v>28</v>
      </c>
      <c r="D1" s="14" t="s">
        <v>29</v>
      </c>
      <c r="E1" s="15" t="s">
        <v>30</v>
      </c>
    </row>
    <row r="2" spans="1:5">
      <c r="A2" s="16"/>
      <c r="B2" s="12"/>
      <c r="C2" s="13"/>
      <c r="D2" s="14"/>
      <c r="E2" s="15"/>
    </row>
    <row r="3" spans="1:5">
      <c r="A3" s="4" t="s">
        <v>9</v>
      </c>
      <c r="B3" s="8" t="s">
        <v>12</v>
      </c>
      <c r="C3" s="9" t="s">
        <v>15</v>
      </c>
      <c r="D3" s="10" t="s">
        <v>20</v>
      </c>
      <c r="E3" s="11" t="s">
        <v>24</v>
      </c>
    </row>
    <row r="4" spans="1:5">
      <c r="A4" s="4" t="s">
        <v>10</v>
      </c>
      <c r="B4" s="8" t="s">
        <v>8</v>
      </c>
      <c r="C4" s="9" t="s">
        <v>16</v>
      </c>
      <c r="D4" s="10" t="s">
        <v>21</v>
      </c>
      <c r="E4" s="11" t="s">
        <v>25</v>
      </c>
    </row>
    <row r="5" spans="1:5">
      <c r="A5" s="4" t="s">
        <v>11</v>
      </c>
      <c r="B5" s="8" t="s">
        <v>13</v>
      </c>
      <c r="C5" s="9" t="s">
        <v>17</v>
      </c>
      <c r="D5" s="10" t="s">
        <v>22</v>
      </c>
      <c r="E5" s="1"/>
    </row>
    <row r="6" spans="1:5">
      <c r="B6" s="8" t="s">
        <v>14</v>
      </c>
      <c r="C6" s="9" t="s">
        <v>18</v>
      </c>
      <c r="D6" s="10" t="s">
        <v>23</v>
      </c>
      <c r="E6" s="1"/>
    </row>
    <row r="7" spans="1:5">
      <c r="B7" s="1"/>
      <c r="C7" s="9" t="s">
        <v>19</v>
      </c>
      <c r="D7" s="1"/>
      <c r="E7" s="1"/>
    </row>
    <row r="11" spans="1:5">
      <c r="A11" s="18" t="s">
        <v>31</v>
      </c>
      <c r="B11" s="76" t="s">
        <v>336</v>
      </c>
    </row>
    <row r="12" spans="1:5">
      <c r="A12" s="18"/>
      <c r="B12" s="77"/>
    </row>
    <row r="13" spans="1:5">
      <c r="A13" s="18" t="s">
        <v>0</v>
      </c>
      <c r="B13" s="4" t="s">
        <v>9</v>
      </c>
    </row>
    <row r="14" spans="1:5">
      <c r="A14" s="18" t="s">
        <v>32</v>
      </c>
      <c r="B14" s="4" t="s">
        <v>10</v>
      </c>
    </row>
    <row r="15" spans="1:5">
      <c r="A15" s="18" t="s">
        <v>1</v>
      </c>
      <c r="B15" s="4" t="s">
        <v>11</v>
      </c>
    </row>
    <row r="16" spans="1:5">
      <c r="A16" s="18" t="s">
        <v>2</v>
      </c>
      <c r="B16" s="8" t="s">
        <v>12</v>
      </c>
    </row>
    <row r="17" spans="1:2">
      <c r="A17" s="18" t="s">
        <v>3</v>
      </c>
      <c r="B17" s="8" t="s">
        <v>8</v>
      </c>
    </row>
    <row r="18" spans="1:2">
      <c r="B18" s="8" t="s">
        <v>13</v>
      </c>
    </row>
    <row r="19" spans="1:2">
      <c r="B19" s="8" t="s">
        <v>14</v>
      </c>
    </row>
    <row r="20" spans="1:2">
      <c r="B20" s="9" t="s">
        <v>15</v>
      </c>
    </row>
    <row r="21" spans="1:2">
      <c r="B21" s="9" t="s">
        <v>16</v>
      </c>
    </row>
    <row r="22" spans="1:2">
      <c r="B22" s="9" t="s">
        <v>17</v>
      </c>
    </row>
    <row r="23" spans="1:2">
      <c r="B23" s="9" t="s">
        <v>18</v>
      </c>
    </row>
    <row r="24" spans="1:2">
      <c r="B24" s="9" t="s">
        <v>19</v>
      </c>
    </row>
    <row r="25" spans="1:2">
      <c r="B25" s="10" t="s">
        <v>20</v>
      </c>
    </row>
    <row r="26" spans="1:2">
      <c r="B26" s="10" t="s">
        <v>21</v>
      </c>
    </row>
    <row r="27" spans="1:2">
      <c r="B27" s="10" t="s">
        <v>22</v>
      </c>
    </row>
    <row r="28" spans="1:2">
      <c r="B28" s="10" t="s">
        <v>23</v>
      </c>
    </row>
    <row r="29" spans="1:2">
      <c r="B29" s="11" t="s">
        <v>24</v>
      </c>
    </row>
    <row r="30" spans="1:2">
      <c r="B30" s="11" t="s">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ublished="0" filterMode="1"/>
  <dimension ref="A1:D187"/>
  <sheetViews>
    <sheetView zoomScale="70" zoomScaleNormal="70" workbookViewId="0">
      <selection activeCell="A29" sqref="A29:C46"/>
    </sheetView>
  </sheetViews>
  <sheetFormatPr baseColWidth="10" defaultRowHeight="15"/>
  <cols>
    <col min="1" max="1" width="38.42578125" style="26" customWidth="1"/>
    <col min="2" max="2" width="73.42578125" style="32" customWidth="1"/>
    <col min="3" max="3" width="91" style="31" customWidth="1"/>
  </cols>
  <sheetData>
    <row r="1" spans="1:3" ht="70.5" customHeight="1">
      <c r="A1" s="25" t="s">
        <v>38</v>
      </c>
      <c r="B1" s="25" t="s">
        <v>39</v>
      </c>
      <c r="C1" s="25" t="s">
        <v>40</v>
      </c>
    </row>
    <row r="2" spans="1:3" ht="57.75" hidden="1" customHeight="1">
      <c r="A2" s="26" t="s">
        <v>323</v>
      </c>
      <c r="B2" s="27" t="s">
        <v>329</v>
      </c>
      <c r="C2" s="28" t="s">
        <v>328</v>
      </c>
    </row>
    <row r="3" spans="1:3" ht="58.5" hidden="1" customHeight="1">
      <c r="A3" s="26" t="s">
        <v>323</v>
      </c>
      <c r="B3" s="27" t="s">
        <v>327</v>
      </c>
      <c r="C3" s="28" t="s">
        <v>326</v>
      </c>
    </row>
    <row r="4" spans="1:3" ht="74.25" hidden="1" customHeight="1">
      <c r="A4" s="26" t="s">
        <v>323</v>
      </c>
      <c r="B4" s="27" t="s">
        <v>325</v>
      </c>
      <c r="C4" s="28" t="s">
        <v>324</v>
      </c>
    </row>
    <row r="5" spans="1:3" ht="45" hidden="1" customHeight="1">
      <c r="A5" s="26" t="s">
        <v>323</v>
      </c>
      <c r="B5" s="27" t="s">
        <v>322</v>
      </c>
      <c r="C5" s="29"/>
    </row>
    <row r="6" spans="1:3" ht="38.25" hidden="1">
      <c r="A6" s="26" t="s">
        <v>314</v>
      </c>
      <c r="B6" s="27" t="s">
        <v>321</v>
      </c>
      <c r="C6" s="28" t="s">
        <v>320</v>
      </c>
    </row>
    <row r="7" spans="1:3" ht="25.5" hidden="1">
      <c r="A7" s="26" t="s">
        <v>314</v>
      </c>
      <c r="B7" s="27" t="s">
        <v>319</v>
      </c>
      <c r="C7" s="28" t="s">
        <v>318</v>
      </c>
    </row>
    <row r="8" spans="1:3" hidden="1">
      <c r="A8" s="26" t="s">
        <v>314</v>
      </c>
      <c r="B8" s="27" t="s">
        <v>317</v>
      </c>
      <c r="C8" s="28" t="s">
        <v>316</v>
      </c>
    </row>
    <row r="9" spans="1:3" hidden="1">
      <c r="A9" s="26" t="s">
        <v>314</v>
      </c>
      <c r="B9" s="27" t="s">
        <v>315</v>
      </c>
      <c r="C9" s="28"/>
    </row>
    <row r="10" spans="1:3" hidden="1">
      <c r="A10" s="26" t="s">
        <v>314</v>
      </c>
      <c r="B10" s="27" t="s">
        <v>313</v>
      </c>
      <c r="C10" s="29"/>
    </row>
    <row r="11" spans="1:3" hidden="1">
      <c r="A11" s="26" t="s">
        <v>302</v>
      </c>
      <c r="B11" s="27" t="s">
        <v>312</v>
      </c>
      <c r="C11" s="28" t="s">
        <v>311</v>
      </c>
    </row>
    <row r="12" spans="1:3" hidden="1">
      <c r="A12" s="26" t="s">
        <v>302</v>
      </c>
      <c r="B12" s="27" t="s">
        <v>310</v>
      </c>
      <c r="C12" s="40" t="s">
        <v>309</v>
      </c>
    </row>
    <row r="13" spans="1:3" ht="25.5" hidden="1">
      <c r="A13" s="26" t="s">
        <v>302</v>
      </c>
      <c r="B13" s="27" t="s">
        <v>308</v>
      </c>
      <c r="C13" s="40" t="s">
        <v>307</v>
      </c>
    </row>
    <row r="14" spans="1:3" hidden="1">
      <c r="A14" s="26" t="s">
        <v>302</v>
      </c>
      <c r="B14" s="27" t="s">
        <v>306</v>
      </c>
      <c r="C14" s="40" t="s">
        <v>305</v>
      </c>
    </row>
    <row r="15" spans="1:3" hidden="1">
      <c r="A15" s="26" t="s">
        <v>302</v>
      </c>
      <c r="B15" s="30"/>
      <c r="C15" s="40" t="s">
        <v>304</v>
      </c>
    </row>
    <row r="16" spans="1:3" hidden="1">
      <c r="A16" s="26" t="s">
        <v>302</v>
      </c>
      <c r="B16" s="30"/>
      <c r="C16" s="40" t="s">
        <v>303</v>
      </c>
    </row>
    <row r="17" spans="1:3" hidden="1">
      <c r="A17" s="26" t="s">
        <v>302</v>
      </c>
      <c r="B17" s="30"/>
      <c r="C17" s="28" t="s">
        <v>301</v>
      </c>
    </row>
    <row r="18" spans="1:3" ht="61.5" hidden="1" customHeight="1">
      <c r="A18" s="26" t="s">
        <v>296</v>
      </c>
      <c r="B18" s="27" t="s">
        <v>300</v>
      </c>
      <c r="C18" s="35" t="s">
        <v>299</v>
      </c>
    </row>
    <row r="19" spans="1:3" hidden="1">
      <c r="A19" s="26" t="s">
        <v>296</v>
      </c>
      <c r="B19" s="36" t="s">
        <v>298</v>
      </c>
      <c r="C19" s="34" t="s">
        <v>297</v>
      </c>
    </row>
    <row r="20" spans="1:3" hidden="1">
      <c r="A20" s="26" t="s">
        <v>296</v>
      </c>
      <c r="B20" s="30"/>
      <c r="C20" s="34" t="s">
        <v>295</v>
      </c>
    </row>
    <row r="21" spans="1:3" hidden="1">
      <c r="A21" s="26" t="s">
        <v>282</v>
      </c>
      <c r="B21" s="27" t="s">
        <v>294</v>
      </c>
      <c r="C21" s="35" t="s">
        <v>293</v>
      </c>
    </row>
    <row r="22" spans="1:3" hidden="1">
      <c r="A22" s="26" t="s">
        <v>282</v>
      </c>
      <c r="B22" s="43" t="s">
        <v>292</v>
      </c>
      <c r="C22" s="34" t="s">
        <v>291</v>
      </c>
    </row>
    <row r="23" spans="1:3" hidden="1">
      <c r="A23" s="26" t="s">
        <v>282</v>
      </c>
      <c r="B23" s="43" t="s">
        <v>290</v>
      </c>
      <c r="C23" s="34" t="s">
        <v>289</v>
      </c>
    </row>
    <row r="24" spans="1:3" hidden="1">
      <c r="A24" s="26" t="s">
        <v>282</v>
      </c>
      <c r="B24" s="43" t="s">
        <v>288</v>
      </c>
      <c r="C24" s="34" t="s">
        <v>287</v>
      </c>
    </row>
    <row r="25" spans="1:3" ht="25.5" hidden="1">
      <c r="A25" s="26" t="s">
        <v>282</v>
      </c>
      <c r="B25" s="27" t="s">
        <v>286</v>
      </c>
      <c r="C25" s="33" t="s">
        <v>285</v>
      </c>
    </row>
    <row r="26" spans="1:3" hidden="1">
      <c r="A26" s="26" t="s">
        <v>282</v>
      </c>
      <c r="B26" s="43" t="s">
        <v>284</v>
      </c>
      <c r="C26" s="29"/>
    </row>
    <row r="27" spans="1:3" hidden="1">
      <c r="A27" s="26" t="s">
        <v>282</v>
      </c>
      <c r="B27" s="43" t="s">
        <v>283</v>
      </c>
      <c r="C27" s="29"/>
    </row>
    <row r="28" spans="1:3" ht="25.5" hidden="1">
      <c r="A28" s="26" t="s">
        <v>282</v>
      </c>
      <c r="B28" s="27" t="s">
        <v>281</v>
      </c>
      <c r="C28" s="29"/>
    </row>
    <row r="29" spans="1:3">
      <c r="A29" s="26" t="s">
        <v>261</v>
      </c>
      <c r="B29" s="27" t="s">
        <v>280</v>
      </c>
      <c r="C29" s="84" t="s">
        <v>279</v>
      </c>
    </row>
    <row r="30" spans="1:3">
      <c r="A30" s="26" t="s">
        <v>261</v>
      </c>
      <c r="B30" s="27" t="s">
        <v>278</v>
      </c>
      <c r="C30" s="84" t="s">
        <v>278</v>
      </c>
    </row>
    <row r="31" spans="1:3">
      <c r="A31" s="26" t="s">
        <v>261</v>
      </c>
      <c r="B31" s="27" t="s">
        <v>55</v>
      </c>
      <c r="C31" s="84" t="s">
        <v>55</v>
      </c>
    </row>
    <row r="32" spans="1:3">
      <c r="A32" s="26" t="s">
        <v>261</v>
      </c>
      <c r="B32" s="27" t="s">
        <v>56</v>
      </c>
      <c r="C32" s="84" t="s">
        <v>56</v>
      </c>
    </row>
    <row r="33" spans="1:4">
      <c r="A33" s="26" t="s">
        <v>261</v>
      </c>
      <c r="B33" s="27" t="s">
        <v>277</v>
      </c>
      <c r="C33" s="84" t="s">
        <v>276</v>
      </c>
    </row>
    <row r="34" spans="1:4">
      <c r="A34" s="26" t="s">
        <v>261</v>
      </c>
      <c r="B34" s="27" t="s">
        <v>55</v>
      </c>
      <c r="C34" s="84" t="s">
        <v>55</v>
      </c>
    </row>
    <row r="35" spans="1:4">
      <c r="A35" s="26" t="s">
        <v>261</v>
      </c>
      <c r="B35" s="27" t="s">
        <v>201</v>
      </c>
      <c r="C35" s="84" t="s">
        <v>201</v>
      </c>
    </row>
    <row r="36" spans="1:4">
      <c r="A36" s="26" t="s">
        <v>261</v>
      </c>
      <c r="B36" s="27" t="s">
        <v>55</v>
      </c>
      <c r="C36" s="84" t="s">
        <v>55</v>
      </c>
    </row>
    <row r="37" spans="1:4">
      <c r="A37" s="26" t="s">
        <v>261</v>
      </c>
      <c r="B37" s="27"/>
      <c r="C37" s="84" t="s">
        <v>201</v>
      </c>
    </row>
    <row r="38" spans="1:4">
      <c r="A38" s="26" t="s">
        <v>261</v>
      </c>
      <c r="B38" s="27" t="s">
        <v>275</v>
      </c>
      <c r="C38" s="84" t="s">
        <v>274</v>
      </c>
    </row>
    <row r="39" spans="1:4">
      <c r="A39" s="26" t="s">
        <v>261</v>
      </c>
      <c r="B39" s="27" t="s">
        <v>273</v>
      </c>
      <c r="C39" s="84" t="s">
        <v>272</v>
      </c>
    </row>
    <row r="40" spans="1:4">
      <c r="A40" s="26" t="s">
        <v>261</v>
      </c>
      <c r="B40" s="27" t="s">
        <v>271</v>
      </c>
      <c r="C40" s="85" t="s">
        <v>270</v>
      </c>
    </row>
    <row r="41" spans="1:4">
      <c r="A41" s="26" t="s">
        <v>261</v>
      </c>
      <c r="B41" s="27" t="s">
        <v>269</v>
      </c>
      <c r="C41" s="85" t="s">
        <v>268</v>
      </c>
    </row>
    <row r="42" spans="1:4" ht="25.5">
      <c r="A42" s="26" t="s">
        <v>261</v>
      </c>
      <c r="B42" s="27" t="s">
        <v>267</v>
      </c>
      <c r="C42" s="85" t="s">
        <v>266</v>
      </c>
    </row>
    <row r="43" spans="1:4" ht="25.5">
      <c r="A43" s="26" t="s">
        <v>261</v>
      </c>
      <c r="B43" s="27" t="s">
        <v>265</v>
      </c>
      <c r="C43" s="84" t="s">
        <v>264</v>
      </c>
    </row>
    <row r="44" spans="1:4" ht="25.5">
      <c r="A44" s="26" t="s">
        <v>261</v>
      </c>
      <c r="B44" s="27" t="s">
        <v>263</v>
      </c>
      <c r="C44" s="84" t="s">
        <v>262</v>
      </c>
    </row>
    <row r="45" spans="1:4">
      <c r="A45" s="26" t="s">
        <v>261</v>
      </c>
      <c r="B45" s="27" t="s">
        <v>201</v>
      </c>
      <c r="C45" s="84" t="s">
        <v>201</v>
      </c>
    </row>
    <row r="46" spans="1:4" ht="34.5" customHeight="1">
      <c r="A46" s="26" t="s">
        <v>261</v>
      </c>
      <c r="B46" s="27" t="s">
        <v>260</v>
      </c>
      <c r="C46" s="84" t="s">
        <v>260</v>
      </c>
    </row>
    <row r="47" spans="1:4" hidden="1">
      <c r="A47" s="26" t="s">
        <v>252</v>
      </c>
      <c r="B47" s="27" t="s">
        <v>259</v>
      </c>
      <c r="C47" s="118" t="s">
        <v>258</v>
      </c>
      <c r="D47" s="42"/>
    </row>
    <row r="48" spans="1:4" hidden="1">
      <c r="A48" s="26" t="s">
        <v>252</v>
      </c>
      <c r="B48" s="27" t="s">
        <v>257</v>
      </c>
      <c r="C48" s="118"/>
      <c r="D48" s="42"/>
    </row>
    <row r="49" spans="1:4" hidden="1">
      <c r="A49" s="26" t="s">
        <v>252</v>
      </c>
      <c r="B49" s="27" t="s">
        <v>256</v>
      </c>
      <c r="C49" s="28" t="s">
        <v>255</v>
      </c>
      <c r="D49" s="42"/>
    </row>
    <row r="50" spans="1:4" ht="25.5" hidden="1">
      <c r="A50" s="26" t="s">
        <v>252</v>
      </c>
      <c r="B50" s="27" t="s">
        <v>254</v>
      </c>
      <c r="C50" s="28" t="s">
        <v>253</v>
      </c>
      <c r="D50" s="119"/>
    </row>
    <row r="51" spans="1:4" ht="25.5" hidden="1">
      <c r="A51" s="26" t="s">
        <v>252</v>
      </c>
      <c r="B51" s="27" t="s">
        <v>251</v>
      </c>
      <c r="C51" s="28" t="s">
        <v>250</v>
      </c>
      <c r="D51" s="119"/>
    </row>
    <row r="52" spans="1:4" hidden="1">
      <c r="A52" s="26" t="s">
        <v>239</v>
      </c>
      <c r="B52" s="37" t="s">
        <v>249</v>
      </c>
      <c r="C52" s="35" t="s">
        <v>248</v>
      </c>
    </row>
    <row r="53" spans="1:4" hidden="1">
      <c r="A53" s="26" t="s">
        <v>239</v>
      </c>
      <c r="B53" s="41" t="s">
        <v>247</v>
      </c>
      <c r="C53" s="35" t="s">
        <v>246</v>
      </c>
    </row>
    <row r="54" spans="1:4" hidden="1">
      <c r="A54" s="26" t="s">
        <v>239</v>
      </c>
      <c r="B54" s="41" t="s">
        <v>245</v>
      </c>
      <c r="C54" s="35" t="s">
        <v>244</v>
      </c>
    </row>
    <row r="55" spans="1:4" hidden="1">
      <c r="A55" s="26" t="s">
        <v>239</v>
      </c>
      <c r="B55" s="41" t="s">
        <v>243</v>
      </c>
      <c r="C55" s="35" t="s">
        <v>242</v>
      </c>
    </row>
    <row r="56" spans="1:4" hidden="1">
      <c r="A56" s="26" t="s">
        <v>239</v>
      </c>
      <c r="B56" s="41" t="s">
        <v>241</v>
      </c>
      <c r="C56" s="33" t="s">
        <v>240</v>
      </c>
    </row>
    <row r="57" spans="1:4" ht="29.25" hidden="1" customHeight="1">
      <c r="A57" s="26" t="s">
        <v>239</v>
      </c>
      <c r="B57" s="27" t="s">
        <v>238</v>
      </c>
      <c r="C57" s="29"/>
    </row>
    <row r="58" spans="1:4" ht="25.5" hidden="1">
      <c r="A58" s="26" t="s">
        <v>237</v>
      </c>
      <c r="B58" s="27" t="s">
        <v>236</v>
      </c>
      <c r="C58" s="28" t="s">
        <v>235</v>
      </c>
    </row>
    <row r="59" spans="1:4" hidden="1">
      <c r="B59" s="30"/>
      <c r="C59" s="28" t="s">
        <v>234</v>
      </c>
    </row>
    <row r="60" spans="1:4" hidden="1">
      <c r="B60" s="30"/>
      <c r="C60" s="39" t="s">
        <v>233</v>
      </c>
    </row>
    <row r="61" spans="1:4" hidden="1">
      <c r="B61" s="30"/>
      <c r="C61" s="28" t="s">
        <v>232</v>
      </c>
    </row>
    <row r="62" spans="1:4" ht="38.25" hidden="1">
      <c r="A62" s="26" t="s">
        <v>223</v>
      </c>
      <c r="B62" s="27" t="s">
        <v>231</v>
      </c>
      <c r="C62" s="28" t="s">
        <v>230</v>
      </c>
    </row>
    <row r="63" spans="1:4" ht="27" hidden="1">
      <c r="A63" s="26" t="s">
        <v>223</v>
      </c>
      <c r="B63" s="27" t="s">
        <v>229</v>
      </c>
      <c r="C63" s="28" t="s">
        <v>228</v>
      </c>
    </row>
    <row r="64" spans="1:4" ht="27" hidden="1">
      <c r="A64" s="26" t="s">
        <v>223</v>
      </c>
      <c r="B64" s="27" t="s">
        <v>227</v>
      </c>
      <c r="C64" s="28" t="s">
        <v>226</v>
      </c>
    </row>
    <row r="65" spans="1:3" ht="59.25" hidden="1" customHeight="1">
      <c r="A65" s="26" t="s">
        <v>223</v>
      </c>
      <c r="B65" s="27" t="s">
        <v>225</v>
      </c>
      <c r="C65" s="29"/>
    </row>
    <row r="66" spans="1:3" hidden="1">
      <c r="A66" s="26" t="s">
        <v>223</v>
      </c>
      <c r="B66" s="27" t="s">
        <v>224</v>
      </c>
      <c r="C66" s="29"/>
    </row>
    <row r="67" spans="1:3" ht="25.5" hidden="1">
      <c r="A67" s="26" t="s">
        <v>223</v>
      </c>
      <c r="B67" s="27" t="s">
        <v>222</v>
      </c>
      <c r="C67" s="29"/>
    </row>
    <row r="68" spans="1:3">
      <c r="A68" s="26" t="s">
        <v>211</v>
      </c>
      <c r="B68" s="27" t="s">
        <v>221</v>
      </c>
      <c r="C68" s="84" t="s">
        <v>220</v>
      </c>
    </row>
    <row r="69" spans="1:3" ht="25.5">
      <c r="A69" s="26" t="s">
        <v>211</v>
      </c>
      <c r="B69" s="27" t="s">
        <v>219</v>
      </c>
      <c r="C69" s="85" t="s">
        <v>218</v>
      </c>
    </row>
    <row r="70" spans="1:3">
      <c r="A70" s="26" t="s">
        <v>211</v>
      </c>
      <c r="B70" s="27" t="s">
        <v>217</v>
      </c>
      <c r="C70" s="86" t="s">
        <v>216</v>
      </c>
    </row>
    <row r="71" spans="1:3">
      <c r="A71" s="26" t="s">
        <v>211</v>
      </c>
      <c r="B71" s="27" t="s">
        <v>215</v>
      </c>
      <c r="C71" s="84" t="s">
        <v>214</v>
      </c>
    </row>
    <row r="72" spans="1:3">
      <c r="A72" s="26" t="s">
        <v>211</v>
      </c>
      <c r="B72" s="87"/>
      <c r="C72" s="84" t="s">
        <v>213</v>
      </c>
    </row>
    <row r="73" spans="1:3">
      <c r="A73" s="26" t="s">
        <v>211</v>
      </c>
      <c r="B73" s="87"/>
      <c r="C73" s="39" t="s">
        <v>212</v>
      </c>
    </row>
    <row r="74" spans="1:3">
      <c r="A74" s="26" t="s">
        <v>211</v>
      </c>
      <c r="B74" s="87"/>
      <c r="C74" s="39" t="s">
        <v>210</v>
      </c>
    </row>
    <row r="75" spans="1:3" ht="25.5" hidden="1">
      <c r="A75" s="26" t="s">
        <v>197</v>
      </c>
      <c r="B75" s="27" t="s">
        <v>209</v>
      </c>
      <c r="C75" s="28" t="s">
        <v>208</v>
      </c>
    </row>
    <row r="76" spans="1:3" hidden="1">
      <c r="A76" s="26" t="s">
        <v>197</v>
      </c>
      <c r="B76" s="27" t="s">
        <v>55</v>
      </c>
      <c r="C76" s="28" t="s">
        <v>55</v>
      </c>
    </row>
    <row r="77" spans="1:3" hidden="1">
      <c r="A77" s="26" t="s">
        <v>197</v>
      </c>
      <c r="B77" s="27" t="s">
        <v>55</v>
      </c>
      <c r="C77" s="28" t="s">
        <v>55</v>
      </c>
    </row>
    <row r="78" spans="1:3" hidden="1">
      <c r="A78" s="26" t="s">
        <v>197</v>
      </c>
      <c r="B78" s="27" t="s">
        <v>56</v>
      </c>
      <c r="C78" s="28" t="s">
        <v>56</v>
      </c>
    </row>
    <row r="79" spans="1:3" ht="38.25" hidden="1">
      <c r="A79" s="26" t="s">
        <v>197</v>
      </c>
      <c r="B79" s="27" t="s">
        <v>207</v>
      </c>
      <c r="C79" s="28" t="s">
        <v>206</v>
      </c>
    </row>
    <row r="80" spans="1:3" ht="51" hidden="1">
      <c r="A80" s="26" t="s">
        <v>197</v>
      </c>
      <c r="B80" s="27" t="s">
        <v>205</v>
      </c>
      <c r="C80" s="28" t="s">
        <v>204</v>
      </c>
    </row>
    <row r="81" spans="1:3" hidden="1">
      <c r="A81" s="26" t="s">
        <v>197</v>
      </c>
      <c r="B81" s="27" t="s">
        <v>203</v>
      </c>
      <c r="C81" s="28" t="s">
        <v>55</v>
      </c>
    </row>
    <row r="82" spans="1:3" ht="25.5" hidden="1">
      <c r="A82" s="26" t="s">
        <v>197</v>
      </c>
      <c r="B82" s="27" t="s">
        <v>202</v>
      </c>
      <c r="C82" s="28" t="s">
        <v>201</v>
      </c>
    </row>
    <row r="83" spans="1:3" hidden="1">
      <c r="A83" s="26" t="s">
        <v>197</v>
      </c>
      <c r="B83" s="30"/>
      <c r="C83" s="28" t="s">
        <v>55</v>
      </c>
    </row>
    <row r="84" spans="1:3" hidden="1">
      <c r="A84" s="26" t="s">
        <v>197</v>
      </c>
      <c r="B84" s="30"/>
      <c r="C84" s="28" t="s">
        <v>55</v>
      </c>
    </row>
    <row r="85" spans="1:3" hidden="1">
      <c r="A85" s="26" t="s">
        <v>197</v>
      </c>
      <c r="B85" s="30"/>
      <c r="C85" s="28" t="s">
        <v>200</v>
      </c>
    </row>
    <row r="86" spans="1:3" hidden="1">
      <c r="A86" s="26" t="s">
        <v>197</v>
      </c>
      <c r="B86" s="30"/>
      <c r="C86" s="28" t="s">
        <v>199</v>
      </c>
    </row>
    <row r="87" spans="1:3" hidden="1">
      <c r="A87" s="26" t="s">
        <v>197</v>
      </c>
      <c r="B87" s="30"/>
      <c r="C87" s="28" t="s">
        <v>198</v>
      </c>
    </row>
    <row r="88" spans="1:3" ht="25.5" hidden="1">
      <c r="A88" s="26" t="s">
        <v>197</v>
      </c>
      <c r="B88" s="30"/>
      <c r="C88" s="28" t="s">
        <v>196</v>
      </c>
    </row>
    <row r="89" spans="1:3" ht="38.25" hidden="1">
      <c r="A89" s="26" t="s">
        <v>191</v>
      </c>
      <c r="B89" s="27" t="s">
        <v>195</v>
      </c>
      <c r="C89" s="28" t="s">
        <v>194</v>
      </c>
    </row>
    <row r="90" spans="1:3" ht="25.5" hidden="1">
      <c r="A90" s="26" t="s">
        <v>191</v>
      </c>
      <c r="B90" s="27" t="s">
        <v>193</v>
      </c>
      <c r="C90" s="39" t="s">
        <v>192</v>
      </c>
    </row>
    <row r="91" spans="1:3" hidden="1">
      <c r="A91" s="26" t="s">
        <v>191</v>
      </c>
      <c r="B91" s="27" t="s">
        <v>190</v>
      </c>
      <c r="C91" s="28" t="s">
        <v>189</v>
      </c>
    </row>
    <row r="92" spans="1:3" ht="25.5" hidden="1">
      <c r="A92" s="26" t="s">
        <v>182</v>
      </c>
      <c r="B92" s="27" t="s">
        <v>188</v>
      </c>
      <c r="C92" s="28" t="s">
        <v>187</v>
      </c>
    </row>
    <row r="93" spans="1:3" hidden="1">
      <c r="A93" s="26" t="s">
        <v>182</v>
      </c>
      <c r="B93" s="27" t="s">
        <v>186</v>
      </c>
      <c r="C93" s="28" t="s">
        <v>185</v>
      </c>
    </row>
    <row r="94" spans="1:3" ht="25.5" hidden="1">
      <c r="A94" s="26" t="s">
        <v>182</v>
      </c>
      <c r="B94" s="27" t="s">
        <v>184</v>
      </c>
      <c r="C94" s="29"/>
    </row>
    <row r="95" spans="1:3" ht="25.5" hidden="1">
      <c r="A95" s="26" t="s">
        <v>182</v>
      </c>
      <c r="B95" s="27" t="s">
        <v>183</v>
      </c>
      <c r="C95" s="29"/>
    </row>
    <row r="96" spans="1:3" hidden="1">
      <c r="A96" s="26" t="s">
        <v>182</v>
      </c>
      <c r="B96" s="27" t="s">
        <v>181</v>
      </c>
      <c r="C96" s="29"/>
    </row>
    <row r="97" spans="1:3" hidden="1">
      <c r="A97" s="26" t="s">
        <v>160</v>
      </c>
      <c r="B97" s="27" t="s">
        <v>180</v>
      </c>
      <c r="C97" s="28" t="s">
        <v>179</v>
      </c>
    </row>
    <row r="98" spans="1:3" hidden="1">
      <c r="A98" s="26" t="s">
        <v>160</v>
      </c>
      <c r="B98" s="27" t="s">
        <v>178</v>
      </c>
      <c r="C98" s="28" t="s">
        <v>177</v>
      </c>
    </row>
    <row r="99" spans="1:3" hidden="1">
      <c r="A99" s="26" t="s">
        <v>160</v>
      </c>
      <c r="B99" s="27" t="s">
        <v>176</v>
      </c>
      <c r="C99" s="28" t="s">
        <v>175</v>
      </c>
    </row>
    <row r="100" spans="1:3" hidden="1">
      <c r="A100" s="26" t="s">
        <v>160</v>
      </c>
      <c r="B100" s="27" t="s">
        <v>174</v>
      </c>
      <c r="C100" s="28" t="s">
        <v>173</v>
      </c>
    </row>
    <row r="101" spans="1:3" ht="25.5" hidden="1">
      <c r="A101" s="26" t="s">
        <v>160</v>
      </c>
      <c r="B101" s="27" t="s">
        <v>172</v>
      </c>
      <c r="C101" s="28" t="s">
        <v>171</v>
      </c>
    </row>
    <row r="102" spans="1:3" ht="25.5" hidden="1">
      <c r="A102" s="26" t="s">
        <v>160</v>
      </c>
      <c r="B102" s="27" t="s">
        <v>170</v>
      </c>
      <c r="C102" s="28" t="s">
        <v>169</v>
      </c>
    </row>
    <row r="103" spans="1:3" hidden="1">
      <c r="A103" s="26" t="s">
        <v>160</v>
      </c>
      <c r="B103" s="27" t="s">
        <v>168</v>
      </c>
      <c r="C103" s="28" t="s">
        <v>167</v>
      </c>
    </row>
    <row r="104" spans="1:3" hidden="1">
      <c r="A104" s="26" t="s">
        <v>160</v>
      </c>
      <c r="B104" s="27" t="s">
        <v>166</v>
      </c>
      <c r="C104" s="28" t="s">
        <v>165</v>
      </c>
    </row>
    <row r="105" spans="1:3" hidden="1">
      <c r="A105" s="26" t="s">
        <v>160</v>
      </c>
      <c r="B105" s="27" t="s">
        <v>164</v>
      </c>
      <c r="C105" s="28" t="s">
        <v>163</v>
      </c>
    </row>
    <row r="106" spans="1:3" hidden="1">
      <c r="A106" s="26" t="s">
        <v>160</v>
      </c>
      <c r="B106" s="27" t="s">
        <v>162</v>
      </c>
      <c r="C106" s="28" t="s">
        <v>161</v>
      </c>
    </row>
    <row r="107" spans="1:3" hidden="1">
      <c r="A107" s="26" t="s">
        <v>160</v>
      </c>
      <c r="B107" s="27" t="s">
        <v>159</v>
      </c>
      <c r="C107" s="28" t="s">
        <v>158</v>
      </c>
    </row>
    <row r="108" spans="1:3" hidden="1">
      <c r="A108" s="26" t="s">
        <v>137</v>
      </c>
      <c r="B108" s="27" t="s">
        <v>157</v>
      </c>
      <c r="C108" s="28" t="s">
        <v>156</v>
      </c>
    </row>
    <row r="109" spans="1:3" ht="25.5" hidden="1">
      <c r="A109" s="26" t="s">
        <v>137</v>
      </c>
      <c r="B109" s="27" t="s">
        <v>155</v>
      </c>
      <c r="C109" s="28" t="s">
        <v>154</v>
      </c>
    </row>
    <row r="110" spans="1:3" ht="25.5" hidden="1">
      <c r="A110" s="26" t="s">
        <v>137</v>
      </c>
      <c r="B110" s="27" t="s">
        <v>153</v>
      </c>
      <c r="C110" s="28" t="s">
        <v>152</v>
      </c>
    </row>
    <row r="111" spans="1:3" ht="25.5" hidden="1">
      <c r="A111" s="26" t="s">
        <v>137</v>
      </c>
      <c r="B111" s="27" t="s">
        <v>151</v>
      </c>
      <c r="C111" s="28" t="s">
        <v>150</v>
      </c>
    </row>
    <row r="112" spans="1:3" hidden="1">
      <c r="A112" s="26" t="s">
        <v>137</v>
      </c>
      <c r="B112" s="27" t="s">
        <v>149</v>
      </c>
      <c r="C112" s="39" t="s">
        <v>148</v>
      </c>
    </row>
    <row r="113" spans="1:3" ht="29.25" hidden="1" customHeight="1">
      <c r="A113" s="26" t="s">
        <v>137</v>
      </c>
      <c r="B113" s="27" t="s">
        <v>147</v>
      </c>
      <c r="C113" s="38" t="s">
        <v>146</v>
      </c>
    </row>
    <row r="114" spans="1:3" hidden="1">
      <c r="A114" s="26" t="s">
        <v>137</v>
      </c>
      <c r="B114" s="27" t="s">
        <v>145</v>
      </c>
      <c r="C114" s="38" t="s">
        <v>144</v>
      </c>
    </row>
    <row r="115" spans="1:3" ht="25.5" hidden="1">
      <c r="A115" s="26" t="s">
        <v>137</v>
      </c>
      <c r="B115" s="27" t="s">
        <v>143</v>
      </c>
      <c r="C115" s="38" t="s">
        <v>142</v>
      </c>
    </row>
    <row r="116" spans="1:3" ht="25.5" hidden="1">
      <c r="A116" s="26" t="s">
        <v>137</v>
      </c>
      <c r="B116" s="27" t="s">
        <v>141</v>
      </c>
      <c r="C116" s="28" t="s">
        <v>140</v>
      </c>
    </row>
    <row r="117" spans="1:3" hidden="1">
      <c r="A117" s="26" t="s">
        <v>137</v>
      </c>
      <c r="B117" s="27" t="s">
        <v>136</v>
      </c>
      <c r="C117" s="28" t="s">
        <v>139</v>
      </c>
    </row>
    <row r="118" spans="1:3" hidden="1">
      <c r="A118" s="26" t="s">
        <v>137</v>
      </c>
      <c r="B118" s="30"/>
      <c r="C118" s="28" t="s">
        <v>138</v>
      </c>
    </row>
    <row r="119" spans="1:3" hidden="1">
      <c r="A119" s="26" t="s">
        <v>137</v>
      </c>
      <c r="B119" s="30"/>
      <c r="C119" s="28" t="s">
        <v>136</v>
      </c>
    </row>
    <row r="120" spans="1:3" hidden="1">
      <c r="A120" s="26" t="s">
        <v>41</v>
      </c>
      <c r="B120" s="27" t="s">
        <v>42</v>
      </c>
      <c r="C120" s="28" t="s">
        <v>43</v>
      </c>
    </row>
    <row r="121" spans="1:3" hidden="1">
      <c r="A121" s="26" t="s">
        <v>41</v>
      </c>
      <c r="B121" s="27" t="s">
        <v>44</v>
      </c>
      <c r="C121" s="28" t="s">
        <v>45</v>
      </c>
    </row>
    <row r="122" spans="1:3" ht="25.5" hidden="1">
      <c r="A122" s="26" t="s">
        <v>41</v>
      </c>
      <c r="B122" s="27" t="s">
        <v>46</v>
      </c>
      <c r="C122" s="29"/>
    </row>
    <row r="123" spans="1:3" hidden="1">
      <c r="A123" s="26" t="s">
        <v>41</v>
      </c>
      <c r="B123" s="27" t="s">
        <v>47</v>
      </c>
      <c r="C123" s="29"/>
    </row>
    <row r="124" spans="1:3" hidden="1">
      <c r="A124" s="26" t="s">
        <v>122</v>
      </c>
      <c r="B124" s="27" t="s">
        <v>135</v>
      </c>
      <c r="C124" s="28" t="s">
        <v>134</v>
      </c>
    </row>
    <row r="125" spans="1:3" ht="25.5" hidden="1">
      <c r="A125" s="26" t="s">
        <v>122</v>
      </c>
      <c r="B125" s="27" t="s">
        <v>133</v>
      </c>
      <c r="C125" s="28" t="s">
        <v>132</v>
      </c>
    </row>
    <row r="126" spans="1:3" ht="25.5" hidden="1">
      <c r="A126" s="26" t="s">
        <v>122</v>
      </c>
      <c r="B126" s="27" t="s">
        <v>131</v>
      </c>
      <c r="C126" s="28" t="s">
        <v>130</v>
      </c>
    </row>
    <row r="127" spans="1:3" hidden="1">
      <c r="A127" s="26" t="s">
        <v>122</v>
      </c>
      <c r="B127" s="27" t="s">
        <v>129</v>
      </c>
      <c r="C127" s="28" t="s">
        <v>128</v>
      </c>
    </row>
    <row r="128" spans="1:3" hidden="1">
      <c r="A128" s="26" t="s">
        <v>122</v>
      </c>
      <c r="B128" s="27" t="s">
        <v>56</v>
      </c>
      <c r="C128" s="28" t="s">
        <v>127</v>
      </c>
    </row>
    <row r="129" spans="1:3" hidden="1">
      <c r="A129" s="26" t="s">
        <v>122</v>
      </c>
      <c r="B129" s="27" t="s">
        <v>126</v>
      </c>
      <c r="C129" s="28" t="s">
        <v>125</v>
      </c>
    </row>
    <row r="130" spans="1:3" hidden="1">
      <c r="A130" s="26" t="s">
        <v>122</v>
      </c>
      <c r="B130" s="27" t="s">
        <v>124</v>
      </c>
      <c r="C130" s="29"/>
    </row>
    <row r="131" spans="1:3" hidden="1">
      <c r="A131" s="26" t="s">
        <v>122</v>
      </c>
      <c r="B131" s="27" t="s">
        <v>123</v>
      </c>
      <c r="C131" s="29"/>
    </row>
    <row r="132" spans="1:3" hidden="1">
      <c r="A132" s="26" t="s">
        <v>122</v>
      </c>
      <c r="B132" s="27" t="s">
        <v>56</v>
      </c>
      <c r="C132" s="29"/>
    </row>
    <row r="133" spans="1:3" ht="25.5" hidden="1">
      <c r="A133" s="26" t="s">
        <v>119</v>
      </c>
      <c r="B133" s="27" t="s">
        <v>121</v>
      </c>
      <c r="C133" s="35" t="s">
        <v>120</v>
      </c>
    </row>
    <row r="134" spans="1:3" hidden="1">
      <c r="A134" s="26" t="s">
        <v>119</v>
      </c>
      <c r="B134" s="30"/>
      <c r="C134" s="33" t="s">
        <v>118</v>
      </c>
    </row>
    <row r="135" spans="1:3" hidden="1">
      <c r="A135" s="26" t="s">
        <v>48</v>
      </c>
      <c r="B135" s="27" t="s">
        <v>49</v>
      </c>
      <c r="C135" s="28" t="s">
        <v>50</v>
      </c>
    </row>
    <row r="136" spans="1:3" ht="25.5" hidden="1">
      <c r="A136" s="26" t="s">
        <v>48</v>
      </c>
      <c r="B136" s="27" t="s">
        <v>51</v>
      </c>
      <c r="C136" s="28" t="s">
        <v>52</v>
      </c>
    </row>
    <row r="137" spans="1:3" ht="25.5" hidden="1">
      <c r="A137" s="26" t="s">
        <v>48</v>
      </c>
      <c r="B137" s="27" t="s">
        <v>53</v>
      </c>
      <c r="C137" s="28" t="s">
        <v>54</v>
      </c>
    </row>
    <row r="138" spans="1:3" hidden="1">
      <c r="A138" s="26" t="s">
        <v>48</v>
      </c>
      <c r="B138" s="30"/>
      <c r="C138" s="28" t="s">
        <v>55</v>
      </c>
    </row>
    <row r="139" spans="1:3" hidden="1">
      <c r="A139" s="26" t="s">
        <v>48</v>
      </c>
      <c r="B139" s="30"/>
      <c r="C139" s="28" t="s">
        <v>55</v>
      </c>
    </row>
    <row r="140" spans="1:3" hidden="1">
      <c r="A140" s="26" t="s">
        <v>48</v>
      </c>
      <c r="B140" s="30"/>
      <c r="C140" s="28" t="s">
        <v>55</v>
      </c>
    </row>
    <row r="141" spans="1:3" hidden="1">
      <c r="A141" s="26" t="s">
        <v>48</v>
      </c>
      <c r="B141" s="30"/>
      <c r="C141" s="28" t="s">
        <v>56</v>
      </c>
    </row>
    <row r="142" spans="1:3" hidden="1">
      <c r="A142" s="26" t="s">
        <v>48</v>
      </c>
      <c r="B142" s="30"/>
      <c r="C142" s="28" t="s">
        <v>57</v>
      </c>
    </row>
    <row r="143" spans="1:3" hidden="1">
      <c r="A143" s="26" t="s">
        <v>48</v>
      </c>
      <c r="B143" s="30"/>
      <c r="C143" s="28" t="s">
        <v>58</v>
      </c>
    </row>
    <row r="144" spans="1:3" hidden="1">
      <c r="A144" s="26" t="s">
        <v>48</v>
      </c>
      <c r="B144" s="30"/>
      <c r="C144" s="28" t="s">
        <v>59</v>
      </c>
    </row>
    <row r="145" spans="1:3" ht="28.5" hidden="1" customHeight="1">
      <c r="A145" s="26" t="s">
        <v>111</v>
      </c>
      <c r="B145" s="27" t="s">
        <v>117</v>
      </c>
      <c r="C145" s="28" t="s">
        <v>116</v>
      </c>
    </row>
    <row r="146" spans="1:3" hidden="1">
      <c r="A146" s="26" t="s">
        <v>111</v>
      </c>
      <c r="B146" s="27" t="s">
        <v>115</v>
      </c>
      <c r="C146" s="28" t="s">
        <v>114</v>
      </c>
    </row>
    <row r="147" spans="1:3" ht="25.5" hidden="1">
      <c r="A147" s="26" t="s">
        <v>111</v>
      </c>
      <c r="B147" s="27" t="s">
        <v>107</v>
      </c>
      <c r="C147" s="28" t="s">
        <v>113</v>
      </c>
    </row>
    <row r="148" spans="1:3" hidden="1">
      <c r="A148" s="26" t="s">
        <v>111</v>
      </c>
      <c r="B148" s="27" t="s">
        <v>105</v>
      </c>
      <c r="C148" s="28" t="s">
        <v>102</v>
      </c>
    </row>
    <row r="149" spans="1:3" ht="30" hidden="1">
      <c r="A149" s="26" t="s">
        <v>111</v>
      </c>
      <c r="B149" s="27" t="s">
        <v>112</v>
      </c>
      <c r="C149" s="28" t="s">
        <v>56</v>
      </c>
    </row>
    <row r="150" spans="1:3" hidden="1">
      <c r="A150" s="26" t="s">
        <v>111</v>
      </c>
      <c r="B150" s="30"/>
      <c r="C150" s="28" t="s">
        <v>99</v>
      </c>
    </row>
    <row r="151" spans="1:3" ht="27.75" hidden="1">
      <c r="A151" s="26" t="s">
        <v>111</v>
      </c>
      <c r="B151" s="30"/>
      <c r="C151" s="28" t="s">
        <v>110</v>
      </c>
    </row>
    <row r="152" spans="1:3" ht="25.5" hidden="1">
      <c r="A152" s="26" t="s">
        <v>90</v>
      </c>
      <c r="B152" s="27" t="s">
        <v>109</v>
      </c>
      <c r="C152" s="28" t="s">
        <v>108</v>
      </c>
    </row>
    <row r="153" spans="1:3" hidden="1">
      <c r="A153" s="26" t="s">
        <v>90</v>
      </c>
      <c r="B153" s="27"/>
      <c r="C153" s="28" t="s">
        <v>56</v>
      </c>
    </row>
    <row r="154" spans="1:3" ht="25.5" hidden="1">
      <c r="A154" s="26" t="s">
        <v>90</v>
      </c>
      <c r="B154" s="27" t="s">
        <v>107</v>
      </c>
      <c r="C154" s="28" t="s">
        <v>106</v>
      </c>
    </row>
    <row r="155" spans="1:3" hidden="1">
      <c r="A155" s="26" t="s">
        <v>90</v>
      </c>
      <c r="B155" s="27" t="s">
        <v>105</v>
      </c>
      <c r="C155" s="28" t="s">
        <v>104</v>
      </c>
    </row>
    <row r="156" spans="1:3" hidden="1">
      <c r="A156" s="26" t="s">
        <v>90</v>
      </c>
      <c r="B156" s="27" t="s">
        <v>103</v>
      </c>
      <c r="C156" s="28" t="s">
        <v>102</v>
      </c>
    </row>
    <row r="157" spans="1:3" hidden="1">
      <c r="A157" s="26" t="s">
        <v>90</v>
      </c>
      <c r="B157" s="27" t="s">
        <v>101</v>
      </c>
      <c r="C157" s="28" t="s">
        <v>56</v>
      </c>
    </row>
    <row r="158" spans="1:3" hidden="1">
      <c r="A158" s="26" t="s">
        <v>90</v>
      </c>
      <c r="B158" s="27" t="s">
        <v>100</v>
      </c>
      <c r="C158" s="28" t="s">
        <v>99</v>
      </c>
    </row>
    <row r="159" spans="1:3" hidden="1">
      <c r="A159" s="26" t="s">
        <v>90</v>
      </c>
      <c r="B159" s="27" t="s">
        <v>98</v>
      </c>
      <c r="C159" s="28" t="s">
        <v>97</v>
      </c>
    </row>
    <row r="160" spans="1:3" hidden="1">
      <c r="A160" s="26" t="s">
        <v>90</v>
      </c>
      <c r="B160" s="27" t="s">
        <v>92</v>
      </c>
      <c r="C160" s="28" t="s">
        <v>56</v>
      </c>
    </row>
    <row r="161" spans="1:3" hidden="1">
      <c r="A161" s="26" t="s">
        <v>90</v>
      </c>
      <c r="B161" s="27" t="s">
        <v>96</v>
      </c>
      <c r="C161" s="28" t="s">
        <v>95</v>
      </c>
    </row>
    <row r="162" spans="1:3" ht="25.5" hidden="1">
      <c r="A162" s="26" t="s">
        <v>90</v>
      </c>
      <c r="B162" s="27" t="s">
        <v>94</v>
      </c>
      <c r="C162" s="28" t="s">
        <v>93</v>
      </c>
    </row>
    <row r="163" spans="1:3" hidden="1">
      <c r="A163" s="26" t="s">
        <v>90</v>
      </c>
      <c r="B163" s="30"/>
      <c r="C163" s="28" t="s">
        <v>92</v>
      </c>
    </row>
    <row r="164" spans="1:3" hidden="1">
      <c r="A164" s="26" t="s">
        <v>90</v>
      </c>
      <c r="B164" s="30"/>
      <c r="C164" s="28" t="s">
        <v>91</v>
      </c>
    </row>
    <row r="165" spans="1:3" ht="25.5" hidden="1">
      <c r="A165" s="26" t="s">
        <v>90</v>
      </c>
      <c r="B165" s="30"/>
      <c r="C165" s="28" t="s">
        <v>89</v>
      </c>
    </row>
    <row r="166" spans="1:3" hidden="1">
      <c r="A166" s="26" t="s">
        <v>83</v>
      </c>
      <c r="B166" s="37" t="s">
        <v>88</v>
      </c>
      <c r="C166" s="28" t="s">
        <v>87</v>
      </c>
    </row>
    <row r="167" spans="1:3" ht="25.5" hidden="1">
      <c r="A167" s="26" t="s">
        <v>83</v>
      </c>
      <c r="B167" s="27" t="s">
        <v>86</v>
      </c>
      <c r="C167" s="29"/>
    </row>
    <row r="168" spans="1:3" hidden="1">
      <c r="A168" s="26" t="s">
        <v>83</v>
      </c>
      <c r="B168" s="37" t="s">
        <v>85</v>
      </c>
      <c r="C168" s="29"/>
    </row>
    <row r="169" spans="1:3" hidden="1">
      <c r="A169" s="26" t="s">
        <v>83</v>
      </c>
      <c r="B169" s="37" t="s">
        <v>84</v>
      </c>
      <c r="C169" s="29"/>
    </row>
    <row r="170" spans="1:3" ht="38.25" hidden="1">
      <c r="A170" s="26" t="s">
        <v>83</v>
      </c>
      <c r="B170" s="27" t="s">
        <v>82</v>
      </c>
      <c r="C170" s="29"/>
    </row>
    <row r="171" spans="1:3" hidden="1">
      <c r="A171" s="26" t="s">
        <v>77</v>
      </c>
      <c r="B171" s="36" t="s">
        <v>81</v>
      </c>
      <c r="C171" s="35" t="s">
        <v>80</v>
      </c>
    </row>
    <row r="172" spans="1:3" hidden="1">
      <c r="A172" s="26" t="s">
        <v>77</v>
      </c>
      <c r="B172" s="30"/>
      <c r="C172" s="34" t="s">
        <v>79</v>
      </c>
    </row>
    <row r="173" spans="1:3" hidden="1">
      <c r="A173" s="26" t="s">
        <v>77</v>
      </c>
      <c r="B173" s="30"/>
      <c r="C173" s="34" t="s">
        <v>78</v>
      </c>
    </row>
    <row r="174" spans="1:3" hidden="1">
      <c r="A174" s="26" t="s">
        <v>77</v>
      </c>
      <c r="B174" s="30"/>
      <c r="C174" s="33" t="s">
        <v>76</v>
      </c>
    </row>
    <row r="175" spans="1:3" ht="38.25" hidden="1">
      <c r="A175" s="26" t="s">
        <v>61</v>
      </c>
      <c r="B175" s="27" t="s">
        <v>75</v>
      </c>
      <c r="C175" s="28" t="s">
        <v>74</v>
      </c>
    </row>
    <row r="176" spans="1:3" hidden="1">
      <c r="A176" s="26" t="s">
        <v>61</v>
      </c>
      <c r="B176" s="27" t="s">
        <v>73</v>
      </c>
      <c r="C176" s="28" t="s">
        <v>72</v>
      </c>
    </row>
    <row r="177" spans="1:3" hidden="1">
      <c r="A177" s="26" t="s">
        <v>61</v>
      </c>
      <c r="B177" s="27" t="s">
        <v>55</v>
      </c>
      <c r="C177" s="28" t="s">
        <v>56</v>
      </c>
    </row>
    <row r="178" spans="1:3" hidden="1">
      <c r="A178" s="26" t="s">
        <v>61</v>
      </c>
      <c r="B178" s="27" t="s">
        <v>71</v>
      </c>
      <c r="C178" s="28" t="s">
        <v>70</v>
      </c>
    </row>
    <row r="179" spans="1:3" hidden="1">
      <c r="A179" s="26" t="s">
        <v>61</v>
      </c>
      <c r="B179" s="27" t="s">
        <v>69</v>
      </c>
      <c r="C179" s="28" t="s">
        <v>68</v>
      </c>
    </row>
    <row r="180" spans="1:3" hidden="1">
      <c r="A180" s="26" t="s">
        <v>61</v>
      </c>
      <c r="B180" s="27" t="s">
        <v>67</v>
      </c>
      <c r="C180" s="28" t="s">
        <v>66</v>
      </c>
    </row>
    <row r="181" spans="1:3" hidden="1">
      <c r="A181" s="26" t="s">
        <v>61</v>
      </c>
      <c r="B181" s="27" t="s">
        <v>55</v>
      </c>
      <c r="C181" s="29"/>
    </row>
    <row r="182" spans="1:3" hidden="1">
      <c r="A182" s="26" t="s">
        <v>61</v>
      </c>
      <c r="B182" s="27" t="s">
        <v>55</v>
      </c>
      <c r="C182" s="29"/>
    </row>
    <row r="183" spans="1:3" hidden="1">
      <c r="A183" s="26" t="s">
        <v>61</v>
      </c>
      <c r="B183" s="27" t="s">
        <v>65</v>
      </c>
      <c r="C183" s="29"/>
    </row>
    <row r="184" spans="1:3" hidden="1">
      <c r="A184" s="26" t="s">
        <v>61</v>
      </c>
      <c r="B184" s="27" t="s">
        <v>64</v>
      </c>
      <c r="C184" s="29"/>
    </row>
    <row r="185" spans="1:3" ht="25.5" hidden="1">
      <c r="A185" s="26" t="s">
        <v>61</v>
      </c>
      <c r="B185" s="27" t="s">
        <v>63</v>
      </c>
      <c r="C185" s="29"/>
    </row>
    <row r="186" spans="1:3" hidden="1">
      <c r="A186" s="26" t="s">
        <v>61</v>
      </c>
      <c r="B186" s="27" t="s">
        <v>62</v>
      </c>
      <c r="C186" s="29"/>
    </row>
    <row r="187" spans="1:3" ht="38.25" hidden="1">
      <c r="A187" s="26" t="s">
        <v>61</v>
      </c>
      <c r="B187" s="27" t="s">
        <v>60</v>
      </c>
      <c r="C187" s="29"/>
    </row>
  </sheetData>
  <autoFilter ref="A1:C187">
    <filterColumn colId="0">
      <filters>
        <filter val="Fonctions références"/>
        <filter val="Suite I"/>
      </filters>
    </filterColumn>
  </autoFilter>
  <mergeCells count="2">
    <mergeCell ref="C47:C48"/>
    <mergeCell ref="D50:D51"/>
  </mergeCells>
  <pageMargins left="0.7" right="0.7" top="0.75" bottom="0.75" header="0.3" footer="0.3"/>
  <pageSetup paperSize="9" orientation="portrait" horizontalDpi="4294967293" r:id="rId1"/>
  <legacyDrawing r:id="rId2"/>
  <oleObjects>
    <oleObject progId="Equation.3" shapeId="2049" r:id="rId3"/>
    <oleObject progId="Equation.3" shapeId="2050" r:id="rId4"/>
    <oleObject progId="Equation.3" shapeId="2051" r:id="rId5"/>
    <oleObject progId="Equation.3" shapeId="2052" r:id="rId6"/>
    <oleObject progId="Equation.3" shapeId="2053" r:id="rId7"/>
    <oleObject progId="Equation.3" shapeId="2054" r:id="rId8"/>
    <oleObject progId="Equation.3" shapeId="2055" r:id="rId9"/>
    <oleObject progId="Equation.3" shapeId="2056" r:id="rId10"/>
    <oleObject progId="Equation.3" shapeId="2057" r:id="rId11"/>
    <oleObject progId="Equation.3" shapeId="2058" r:id="rId12"/>
    <oleObject progId="Equation.3" shapeId="2059" r:id="rId13"/>
    <oleObject progId="Equation.3" shapeId="2060" r:id="rId14"/>
    <oleObject progId="Equation.3" shapeId="2061" r:id="rId15"/>
    <oleObject progId="Equation.3" shapeId="2062" r:id="rId16"/>
    <oleObject progId="Equation.3" shapeId="2063" r:id="rId17"/>
    <oleObject progId="Equation.3" shapeId="2064" r:id="rId18"/>
    <oleObject progId="Equation.3" shapeId="2065" r:id="rId19"/>
    <oleObject progId="Equation.3" shapeId="2066" r:id="rId20"/>
    <oleObject progId="Equation.3" shapeId="2067" r:id="rId21"/>
    <oleObject progId="Equation.3" shapeId="2068" r:id="rId22"/>
    <oleObject progId="Equation.3" shapeId="2069" r:id="rId23"/>
    <oleObject progId="Equation.3" shapeId="2070" r:id="rId24"/>
    <oleObject progId="Equation.3" shapeId="2071" r:id="rId25"/>
    <oleObject progId="Equation.3" shapeId="2072" r:id="rId26"/>
    <oleObject progId="Equation.3" shapeId="2073" r:id="rId27"/>
    <oleObject progId="Equation.3" shapeId="2074" r:id="rId28"/>
    <oleObject progId="Equation.3" shapeId="2075" r:id="rId29"/>
    <oleObject progId="Equation.3" shapeId="2076" r:id="rId30"/>
    <oleObject progId="Equation.3" shapeId="2077" r:id="rId31"/>
    <oleObject progId="Equation.3" shapeId="2078" r:id="rId32"/>
    <oleObject progId="Equation.3" shapeId="2079" r:id="rId33"/>
    <oleObject progId="Equation.3" shapeId="2080" r:id="rId34"/>
    <oleObject progId="Equation.3" shapeId="2081" r:id="rId35"/>
    <oleObject progId="Equation.3" shapeId="2082" r:id="rId36"/>
    <oleObject progId="Equation.3" shapeId="2083" r:id="rId37"/>
    <oleObject progId="Equation.3" shapeId="2084" r:id="rId38"/>
    <oleObject progId="Equation.3" shapeId="2085" r:id="rId39"/>
    <oleObject progId="Equation.3" shapeId="2086" r:id="rId40"/>
    <oleObject progId="Equation.3" shapeId="2087" r:id="rId41"/>
    <oleObject progId="Equation.3" shapeId="2088" r:id="rId42"/>
    <oleObject progId="Equation.3" shapeId="2089" r:id="rId43"/>
    <oleObject progId="Equation.3" shapeId="2090" r:id="rId44"/>
    <oleObject progId="Equation.3" shapeId="2091" r:id="rId45"/>
    <oleObject progId="Equation.3" shapeId="2092" r:id="rId46"/>
    <oleObject progId="Equation.3" shapeId="2093" r:id="rId47"/>
    <oleObject progId="Equation.3" shapeId="2094" r:id="rId48"/>
    <oleObject progId="Equation.3" shapeId="2095" r:id="rId49"/>
    <oleObject progId="Equation.3" shapeId="2096" r:id="rId50"/>
    <oleObject progId="Equation.3" shapeId="2097" r:id="rId51"/>
    <oleObject progId="Equation.3" shapeId="2098" r:id="rId52"/>
    <oleObject progId="Equation.3" shapeId="2099" r:id="rId53"/>
    <oleObject progId="Equation.3" shapeId="2100" r:id="rId54"/>
    <oleObject progId="Equation.3" shapeId="2101" r:id="rId55"/>
    <oleObject progId="Equation.3" shapeId="2102" r:id="rId56"/>
    <oleObject progId="Equation.3" shapeId="2103" r:id="rId57"/>
    <oleObject progId="Equation.3" shapeId="2104" r:id="rId58"/>
    <oleObject progId="Equation.3" shapeId="2105" r:id="rId59"/>
    <oleObject progId="Equation.3" shapeId="2106" r:id="rId60"/>
    <oleObject progId="Equation.3" shapeId="2107" r:id="rId61"/>
    <oleObject progId="Equation.3" shapeId="2108" r:id="rId62"/>
    <oleObject progId="Equation.3" shapeId="2109" r:id="rId63"/>
    <oleObject progId="Equation.3" shapeId="2110" r:id="rId64"/>
    <oleObject progId="Equation.3" shapeId="2111" r:id="rId65"/>
    <oleObject progId="Equation.3" shapeId="2112" r:id="rId66"/>
    <oleObject progId="Equation.3" shapeId="2113" r:id="rId67"/>
    <oleObject progId="Equation.3" shapeId="2114" r:id="rId68"/>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Fonctions</vt:lpstr>
      <vt:lpstr>Devoir 3</vt:lpstr>
      <vt:lpstr>Devoir 4</vt:lpstr>
      <vt:lpstr>Devoir 5</vt:lpstr>
      <vt:lpstr>Bilan compétence</vt:lpstr>
      <vt:lpstr>Bilan Notes</vt:lpstr>
      <vt:lpstr>item compétence</vt:lpstr>
      <vt:lpstr>Programme BAC Maths</vt:lpstr>
      <vt:lpstr>allitems</vt:lpstr>
      <vt:lpstr>analyser</vt:lpstr>
      <vt:lpstr>approprier</vt:lpstr>
      <vt:lpstr>coméptence</vt:lpstr>
      <vt:lpstr>communiquer</vt:lpstr>
      <vt:lpstr>competence</vt:lpstr>
      <vt:lpstr>compétence</vt:lpstr>
      <vt:lpstr>competence1</vt:lpstr>
      <vt:lpstr>competence2</vt:lpstr>
      <vt:lpstr>competence3</vt:lpstr>
      <vt:lpstr>competence4</vt:lpstr>
      <vt:lpstr>competence5</vt:lpstr>
      <vt:lpstr>réaliser</vt:lpstr>
      <vt:lpstr>valider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ready</dc:creator>
  <cp:lastModifiedBy>Alain et Annie</cp:lastModifiedBy>
  <dcterms:created xsi:type="dcterms:W3CDTF">2013-10-05T14:30:38Z</dcterms:created>
  <dcterms:modified xsi:type="dcterms:W3CDTF">2013-12-26T11:41:42Z</dcterms:modified>
</cp:coreProperties>
</file>