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<sst xmlns="http://schemas.openxmlformats.org/spreadsheetml/2006/main" count="10" uniqueCount="9">
  <si>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Emissions de GES (Un)</t>
  </si>
  <si>
    <t>Moyenne</t>
  </si>
  <si>
    <t>Objectif en 2020</t>
  </si>
  <si>
    <t>Un+1 - Un</t>
  </si>
  <si>
    <t>Un+1 / Un</t>
  </si>
  <si>
    <t>Prévisions suivant le modèle arithmétique</t>
  </si>
  <si>
    <t>Prévisions suivant le modèle géométrique</t>
  </si>
  <si>
    <t>Prévisions suivant le modèle ajustement affine</t>
  </si>
  <si>
    <t>Années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</si>
</sst>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des émissions de GES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5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y = - 6,2x + 12 976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Feuil1!$A$3:$A$7</c:f>
              <c:numCache/>
            </c:numRef>
          </c:xVal>
          <c:yVal>
            <c:numRef>
              <c:f>Feuil1!$B$3:$B$7</c:f>
              <c:numCache/>
            </c:numRef>
          </c:yVal>
          <c:smooth val="0"/>
        </c:ser>
        <c:axId val="20252971"/>
        <c:axId val="48059012"/>
      </c:scatterChart>
      <c:valAx>
        <c:axId val="20252971"/>
        <c:scaling>
          <c:orientation val="minMax"/>
          <c:max val="20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 val="autoZero"/>
        <c:crossBetween val="midCat"/>
        <c:dispUnits/>
      </c:valAx>
      <c:valAx>
        <c:axId val="4805901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Emisions de GES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15</xdr:row>
      <xdr:rowOff>9525</xdr:rowOff>
    </xdr:from>
    <xdr:to>
      <xdr:col>7</xdr:col>
      <xdr:colOff>638175</xdr:colOff>
      <xdr:row>28</xdr:row>
      <xdr:rowOff>152400</xdr:rowOff>
    </xdr:to>
    <xdr:graphicFrame>
      <xdr:nvGraphicFramePr>
        <xdr:cNvPr id="1" name="Graphique 1"/>
        <xdr:cNvGraphicFramePr/>
      </xdr:nvGraphicFramePr>
      <xdr:xfrm>
        <a:off x="2286000" y="3638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19.00390625" style="0" customWidth="1"/>
    <col min="2" max="2" width="22.8515625" style="0" customWidth="1"/>
    <col min="3" max="3" width="11.57421875" style="0" customWidth="1"/>
    <col min="4" max="4" width="11.8515625" style="0" bestFit="1" customWidth="1"/>
    <col min="6" max="6" width="5.140625" style="0" customWidth="1"/>
    <col min="8" max="8" width="17.421875" style="0" customWidth="1"/>
    <col min="9" max="9" width="16.7109375" style="0" customWidth="1"/>
    <col min="10" max="10" width="18.28125" style="0" customWidth="1"/>
  </cols>
  <sheetData>
    <row r="1" spans="3:4" ht="4.5" customHeight="1">
      <c r="C1" s="1"/>
      <c r="D1" s="1"/>
    </row>
    <row r="2" spans="1:10" ht="76.5" customHeight="1">
      <c r="A2" s="9" t="s">
        <v>8</v>
      </c>
      <c r="B2" s="9" t="s">
        <v>0</v>
      </c>
      <c r="C2" s="11"/>
      <c r="D2" s="9" t="s">
        <v>4</v>
      </c>
      <c r="E2" s="9" t="s">
        <v>3</v>
      </c>
      <c r="F2" s="8"/>
      <c r="G2" s="9" t="s">
        <v>8</v>
      </c>
      <c r="H2" s="14" t="s">
        <v>5</v>
      </c>
      <c r="I2" s="14" t="s">
        <v>6</v>
      </c>
      <c r="J2" s="15" t="s">
        <v>7</v>
      </c>
    </row>
    <row r="3" spans="1:10" ht="15.75">
      <c r="A3" s="10">
        <v>2006</v>
      </c>
      <c r="B3" s="10">
        <v>540</v>
      </c>
      <c r="C3" s="1"/>
      <c r="D3" s="12">
        <f>B4/B3</f>
        <v>0.9814814814814815</v>
      </c>
      <c r="E3" s="13">
        <f>B4-B3</f>
        <v>-10</v>
      </c>
      <c r="F3" s="5"/>
      <c r="G3" s="10">
        <v>2010</v>
      </c>
      <c r="H3" s="10">
        <v>514</v>
      </c>
      <c r="I3" s="10">
        <v>514</v>
      </c>
      <c r="J3" s="10">
        <v>514</v>
      </c>
    </row>
    <row r="4" spans="1:10" ht="15.75">
      <c r="A4" s="10">
        <v>2007</v>
      </c>
      <c r="B4" s="10">
        <v>530</v>
      </c>
      <c r="C4" s="1"/>
      <c r="D4" s="12">
        <f>B5/B4</f>
        <v>0.9943396226415094</v>
      </c>
      <c r="E4" s="13">
        <f>B5-B4</f>
        <v>-3</v>
      </c>
      <c r="F4" s="5"/>
      <c r="G4" s="16">
        <v>2011</v>
      </c>
      <c r="H4" s="17">
        <f>H3+$E$9</f>
        <v>507.5</v>
      </c>
      <c r="I4" s="17">
        <f>I3*$D$9</f>
        <v>507.70348845256746</v>
      </c>
      <c r="J4" s="17">
        <f>-6.2*G4+12976</f>
        <v>507.7999999999993</v>
      </c>
    </row>
    <row r="5" spans="1:10" ht="15.75">
      <c r="A5" s="10">
        <v>2008</v>
      </c>
      <c r="B5" s="10">
        <v>527</v>
      </c>
      <c r="C5" s="1"/>
      <c r="D5" s="12">
        <f>B6/B5</f>
        <v>0.9867172675521821</v>
      </c>
      <c r="E5" s="13">
        <f>B6-B5</f>
        <v>-7</v>
      </c>
      <c r="F5" s="5"/>
      <c r="G5" s="16">
        <v>2012</v>
      </c>
      <c r="H5" s="17">
        <f aca="true" t="shared" si="0" ref="H5:H13">H4+$E$9</f>
        <v>501</v>
      </c>
      <c r="I5" s="17">
        <f aca="true" t="shared" si="1" ref="I5:I13">I4*$D$9</f>
        <v>501.48410931304727</v>
      </c>
      <c r="J5" s="17">
        <f aca="true" t="shared" si="2" ref="J5:J13">-6.2*G5+12976</f>
        <v>501.60000000000036</v>
      </c>
    </row>
    <row r="6" spans="1:10" ht="15.75">
      <c r="A6" s="10">
        <v>2009</v>
      </c>
      <c r="B6" s="10">
        <v>520</v>
      </c>
      <c r="C6" s="1"/>
      <c r="D6" s="12">
        <f>B7/B6</f>
        <v>0.9884615384615385</v>
      </c>
      <c r="E6" s="13">
        <f>B7-B6</f>
        <v>-6</v>
      </c>
      <c r="F6" s="5"/>
      <c r="G6" s="16">
        <v>2013</v>
      </c>
      <c r="H6" s="17">
        <f t="shared" si="0"/>
        <v>494.5</v>
      </c>
      <c r="I6" s="17">
        <f t="shared" si="1"/>
        <v>495.34091770770965</v>
      </c>
      <c r="J6" s="17">
        <f t="shared" si="2"/>
        <v>495.39999999999964</v>
      </c>
    </row>
    <row r="7" spans="1:10" ht="15.75">
      <c r="A7" s="10">
        <v>2010</v>
      </c>
      <c r="B7" s="10">
        <v>514</v>
      </c>
      <c r="C7" s="1"/>
      <c r="D7" s="4"/>
      <c r="E7" s="6"/>
      <c r="F7" s="6"/>
      <c r="G7" s="16">
        <v>2014</v>
      </c>
      <c r="H7" s="17">
        <f t="shared" si="0"/>
        <v>488</v>
      </c>
      <c r="I7" s="17">
        <f t="shared" si="1"/>
        <v>489.27298033754926</v>
      </c>
      <c r="J7" s="17">
        <f t="shared" si="2"/>
        <v>489.1999999999989</v>
      </c>
    </row>
    <row r="8" spans="1:10" ht="15.75">
      <c r="A8" s="3"/>
      <c r="B8" s="1"/>
      <c r="C8" s="1"/>
      <c r="D8" s="3"/>
      <c r="E8" s="6"/>
      <c r="F8" s="6"/>
      <c r="G8" s="16">
        <v>2015</v>
      </c>
      <c r="H8" s="17">
        <f t="shared" si="0"/>
        <v>481.5</v>
      </c>
      <c r="I8" s="17">
        <f t="shared" si="1"/>
        <v>483.2793753364946</v>
      </c>
      <c r="J8" s="17">
        <f t="shared" si="2"/>
        <v>483</v>
      </c>
    </row>
    <row r="9" spans="1:10" ht="15.75">
      <c r="A9" s="3"/>
      <c r="B9" s="1"/>
      <c r="C9" s="10" t="s">
        <v>1</v>
      </c>
      <c r="D9" s="12">
        <f>AVERAGE(D3:D8)</f>
        <v>0.9877499775341779</v>
      </c>
      <c r="E9" s="13">
        <f>AVERAGE(E3:E8)</f>
        <v>-6.5</v>
      </c>
      <c r="F9" s="5"/>
      <c r="G9" s="16">
        <v>2016</v>
      </c>
      <c r="H9" s="17">
        <f t="shared" si="0"/>
        <v>475</v>
      </c>
      <c r="I9" s="17">
        <f t="shared" si="1"/>
        <v>477.35919213135406</v>
      </c>
      <c r="J9" s="17">
        <f t="shared" si="2"/>
        <v>476.7999999999993</v>
      </c>
    </row>
    <row r="10" spans="1:10" ht="15.75">
      <c r="A10" s="3"/>
      <c r="B10" s="1"/>
      <c r="C10" s="1"/>
      <c r="D10" s="1"/>
      <c r="E10" s="1"/>
      <c r="F10" s="1"/>
      <c r="G10" s="16">
        <v>2017</v>
      </c>
      <c r="H10" s="17">
        <f t="shared" si="0"/>
        <v>468.5</v>
      </c>
      <c r="I10" s="17">
        <f t="shared" si="1"/>
        <v>471.5115313034783</v>
      </c>
      <c r="J10" s="17">
        <f t="shared" si="2"/>
        <v>470.60000000000036</v>
      </c>
    </row>
    <row r="11" spans="1:10" ht="15.75">
      <c r="A11" s="3"/>
      <c r="B11" s="1"/>
      <c r="C11" s="1"/>
      <c r="D11" s="1"/>
      <c r="E11" s="1"/>
      <c r="F11" s="1"/>
      <c r="G11" s="16">
        <v>2018</v>
      </c>
      <c r="H11" s="17">
        <f t="shared" si="0"/>
        <v>462</v>
      </c>
      <c r="I11" s="17">
        <f t="shared" si="1"/>
        <v>465.7355044521165</v>
      </c>
      <c r="J11" s="17">
        <f t="shared" si="2"/>
        <v>464.39999999999964</v>
      </c>
    </row>
    <row r="12" spans="1:10" ht="15.75">
      <c r="A12" s="3"/>
      <c r="B12" s="1"/>
      <c r="C12" s="1"/>
      <c r="D12" s="1"/>
      <c r="E12" s="1"/>
      <c r="F12" s="1"/>
      <c r="G12" s="16">
        <v>2019</v>
      </c>
      <c r="H12" s="17">
        <f t="shared" si="0"/>
        <v>455.5</v>
      </c>
      <c r="I12" s="17">
        <f t="shared" si="1"/>
        <v>460.03023405944714</v>
      </c>
      <c r="J12" s="17">
        <f t="shared" si="2"/>
        <v>458.1999999999989</v>
      </c>
    </row>
    <row r="13" spans="1:10" ht="15.75">
      <c r="A13" s="10" t="s">
        <v>2</v>
      </c>
      <c r="B13" s="18">
        <f>565*0.8</f>
        <v>452</v>
      </c>
      <c r="C13" s="1"/>
      <c r="D13" s="1"/>
      <c r="E13" s="1"/>
      <c r="F13" s="1"/>
      <c r="G13" s="18">
        <v>2020</v>
      </c>
      <c r="H13" s="19">
        <f t="shared" si="0"/>
        <v>449</v>
      </c>
      <c r="I13" s="19">
        <f t="shared" si="1"/>
        <v>454.3948533572615</v>
      </c>
      <c r="J13" s="18">
        <f t="shared" si="2"/>
        <v>452</v>
      </c>
    </row>
    <row r="14" spans="1:10" ht="15.75">
      <c r="A14" s="3"/>
      <c r="B14" s="1"/>
      <c r="C14" s="1"/>
      <c r="D14" s="1"/>
      <c r="E14" s="1"/>
      <c r="F14" s="1"/>
      <c r="G14" s="20"/>
      <c r="H14" s="21"/>
      <c r="I14" s="21"/>
      <c r="J14" s="21"/>
    </row>
    <row r="15" spans="1:10" ht="15.75">
      <c r="A15" s="3"/>
      <c r="B15" s="1"/>
      <c r="C15" s="1"/>
      <c r="D15" s="1"/>
      <c r="E15" s="1"/>
      <c r="F15" s="1"/>
      <c r="G15" s="20"/>
      <c r="H15" s="21"/>
      <c r="I15" s="21"/>
      <c r="J15" s="21"/>
    </row>
    <row r="16" spans="1:10" ht="15.75">
      <c r="A16" s="3"/>
      <c r="B16" s="1"/>
      <c r="C16" s="1"/>
      <c r="D16" s="1"/>
      <c r="E16" s="1"/>
      <c r="F16" s="1"/>
      <c r="G16" s="20"/>
      <c r="H16" s="21"/>
      <c r="I16" s="21"/>
      <c r="J16" s="21"/>
    </row>
    <row r="17" spans="1:10" ht="15.75">
      <c r="A17" s="3"/>
      <c r="B17" s="1"/>
      <c r="C17" s="1"/>
      <c r="D17" s="1"/>
      <c r="E17" s="1"/>
      <c r="F17" s="1"/>
      <c r="G17" s="22"/>
      <c r="H17" s="23"/>
      <c r="I17" s="23"/>
      <c r="J17" s="22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7"/>
      <c r="I20" s="7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7" ht="15.75">
      <c r="A29" s="2"/>
      <c r="B29" s="2"/>
      <c r="G29" s="2"/>
    </row>
    <row r="30" spans="1:7" ht="15.75">
      <c r="A30" s="2"/>
      <c r="B30" s="2"/>
      <c r="G30" s="2"/>
    </row>
    <row r="31" spans="1:7" ht="15.75">
      <c r="A31" s="2"/>
      <c r="B31" s="2"/>
      <c r="G31" s="2"/>
    </row>
    <row r="32" spans="1:7" ht="15.75">
      <c r="A32" s="2"/>
      <c r="B32" s="2"/>
      <c r="G32" s="2"/>
    </row>
    <row r="33" spans="1:7" ht="15.75">
      <c r="A33" s="2"/>
      <c r="B33" s="2"/>
      <c r="G33" s="2"/>
    </row>
    <row r="34" spans="1:7" ht="15.75">
      <c r="A34" s="2"/>
      <c r="B34" s="2"/>
      <c r="G34" s="2"/>
    </row>
    <row r="35" spans="1:7" ht="15.75">
      <c r="A35" s="2"/>
      <c r="B35" s="2"/>
      <c r="G35" s="2"/>
    </row>
    <row r="36" spans="1:7" ht="15.75">
      <c r="A36" s="2"/>
      <c r="B36" s="2"/>
      <c r="G3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>Romain</cp:lastModifiedBy>
  <dcterms:created xsi:type="dcterms:W3CDTF">2012-02-14T14:26:15Z</dcterms:created>
  <dcterms:modified xsi:type="dcterms:W3CDTF">2012-02-14T16:55:13Z</dcterms:modified>
  <cp:category/>
  <cp:version/>
  <cp:contentType/>
  <cp:contentStatus/>
</cp:coreProperties>
</file>